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H27.4" sheetId="1" r:id="rId1"/>
    <sheet name="H27.5" sheetId="2" r:id="rId2"/>
    <sheet name="H27.6" sheetId="3" r:id="rId3"/>
    <sheet name="H27.7" sheetId="4" r:id="rId4"/>
    <sheet name="H27.8" sheetId="5" r:id="rId5"/>
    <sheet name="H27.9" sheetId="6" r:id="rId6"/>
    <sheet name="H27.10" sheetId="7" r:id="rId7"/>
    <sheet name="H27.11" sheetId="8" r:id="rId8"/>
    <sheet name="H27.12" sheetId="9" r:id="rId9"/>
    <sheet name="H28.1" sheetId="10" r:id="rId10"/>
    <sheet name="H28.2" sheetId="11" r:id="rId11"/>
    <sheet name="H28.3" sheetId="12" r:id="rId12"/>
  </sheets>
  <definedNames/>
  <calcPr fullCalcOnLoad="1"/>
</workbook>
</file>

<file path=xl/sharedStrings.xml><?xml version="1.0" encoding="utf-8"?>
<sst xmlns="http://schemas.openxmlformats.org/spreadsheetml/2006/main" count="516" uniqueCount="54">
  <si>
    <t>人  口  ・  世  帯  月  別  調  査  表</t>
  </si>
  <si>
    <t>区  分</t>
  </si>
  <si>
    <t>世    帯</t>
  </si>
  <si>
    <t>地域別</t>
  </si>
  <si>
    <t>男</t>
  </si>
  <si>
    <t>女</t>
  </si>
  <si>
    <t>総   計</t>
  </si>
  <si>
    <t>下台</t>
  </si>
  <si>
    <t>酒々井</t>
  </si>
  <si>
    <t>上本佐倉</t>
  </si>
  <si>
    <t>本佐倉</t>
  </si>
  <si>
    <t>馬橋</t>
  </si>
  <si>
    <t>墨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</si>
  <si>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</si>
  <si>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</si>
  <si>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</si>
  <si>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</si>
  <si>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</si>
  <si>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</si>
  <si>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</si>
  <si>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</si>
  <si>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</si>
  <si>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</si>
  <si>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</si>
  <si>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</si>
  <si>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</si>
  <si>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</si>
  <si>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</si>
  <si>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</si>
  <si>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東酒々井合計</t>
  </si>
  <si>
    <t>中央台１丁目</t>
  </si>
  <si>
    <t>中央台２丁目</t>
  </si>
  <si>
    <t>中央台３丁目</t>
  </si>
  <si>
    <t>中央台４丁目</t>
  </si>
  <si>
    <t>中央台合計</t>
  </si>
  <si>
    <t>ふじき野一丁目</t>
  </si>
  <si>
    <t>ふじき野二丁目</t>
  </si>
  <si>
    <t>ふじき野三丁目</t>
  </si>
  <si>
    <t>ふじき野合計</t>
  </si>
  <si>
    <t>上本佐倉一丁目</t>
  </si>
  <si>
    <t>住民基本台帳人口</t>
  </si>
  <si>
    <t xml:space="preserve"> </t>
  </si>
  <si>
    <t>平成27年4月１日現在</t>
  </si>
  <si>
    <t>平成27年５月１日現在</t>
  </si>
  <si>
    <t>平成27年６月１日現在</t>
  </si>
  <si>
    <t>平成27年７月１日現在</t>
  </si>
  <si>
    <t>平成27年８月１日現在</t>
  </si>
  <si>
    <t>平成27年9月１日現在</t>
  </si>
  <si>
    <t>平成27年10月１日現在</t>
  </si>
  <si>
    <t>平成27年11月１日現在</t>
  </si>
  <si>
    <t>平成27年12月１日現在</t>
  </si>
  <si>
    <t>平成28年1月１日現在</t>
  </si>
  <si>
    <t>平成28年2月１日現在</t>
  </si>
  <si>
    <t>平成28年3月１日現在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</si>
</sst>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HG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6" fontId="8" fillId="0" borderId="18" xfId="0" applyNumberFormat="1" applyFont="1" applyBorder="1" applyAlignment="1" applyProtection="1">
      <alignment/>
      <protection locked="0"/>
    </xf>
    <xf numFmtId="176" fontId="9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8" fillId="0" borderId="21" xfId="0" applyNumberFormat="1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176" fontId="9" fillId="0" borderId="21" xfId="0" applyNumberFormat="1" applyFont="1" applyBorder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left" indent="1"/>
    </xf>
    <xf numFmtId="0" fontId="8" fillId="0" borderId="2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176" fontId="9" fillId="0" borderId="21" xfId="0" applyNumberFormat="1" applyFon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8" fillId="0" borderId="26" xfId="0" applyFont="1" applyBorder="1" applyAlignment="1">
      <alignment horizontal="distributed" vertical="center"/>
    </xf>
    <xf numFmtId="176" fontId="8" fillId="0" borderId="27" xfId="0" applyNumberFormat="1" applyFont="1" applyBorder="1" applyAlignment="1" applyProtection="1">
      <alignment/>
      <protection locked="0"/>
    </xf>
    <xf numFmtId="176" fontId="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11" fillId="0" borderId="30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176" fontId="10" fillId="0" borderId="31" xfId="0" applyNumberFormat="1" applyFont="1" applyBorder="1" applyAlignment="1">
      <alignment/>
    </xf>
    <xf numFmtId="176" fontId="10" fillId="0" borderId="3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8" fillId="0" borderId="33" xfId="0" applyNumberFormat="1" applyFont="1" applyBorder="1" applyAlignment="1" applyProtection="1">
      <alignment/>
      <protection locked="0"/>
    </xf>
    <xf numFmtId="176" fontId="8" fillId="0" borderId="34" xfId="0" applyNumberFormat="1" applyFont="1" applyBorder="1" applyAlignment="1" applyProtection="1">
      <alignment/>
      <protection locked="0"/>
    </xf>
    <xf numFmtId="176" fontId="8" fillId="0" borderId="19" xfId="0" applyNumberFormat="1" applyFont="1" applyBorder="1" applyAlignment="1">
      <alignment/>
    </xf>
    <xf numFmtId="176" fontId="8" fillId="0" borderId="35" xfId="0" applyNumberFormat="1" applyFont="1" applyBorder="1" applyAlignment="1" applyProtection="1">
      <alignment/>
      <protection locked="0"/>
    </xf>
    <xf numFmtId="176" fontId="8" fillId="0" borderId="24" xfId="0" applyNumberFormat="1" applyFont="1" applyBorder="1" applyAlignment="1" applyProtection="1">
      <alignment/>
      <protection locked="0"/>
    </xf>
    <xf numFmtId="176" fontId="8" fillId="0" borderId="36" xfId="0" applyNumberFormat="1" applyFont="1" applyBorder="1" applyAlignment="1">
      <alignment/>
    </xf>
    <xf numFmtId="176" fontId="8" fillId="0" borderId="37" xfId="0" applyNumberFormat="1" applyFont="1" applyBorder="1" applyAlignment="1" applyProtection="1">
      <alignment/>
      <protection locked="0"/>
    </xf>
    <xf numFmtId="176" fontId="8" fillId="0" borderId="38" xfId="0" applyNumberFormat="1" applyFont="1" applyBorder="1" applyAlignment="1" applyProtection="1">
      <alignment/>
      <protection locked="0"/>
    </xf>
    <xf numFmtId="176" fontId="8" fillId="0" borderId="14" xfId="0" applyNumberFormat="1" applyFont="1" applyBorder="1" applyAlignment="1" applyProtection="1">
      <alignment/>
      <protection locked="0"/>
    </xf>
    <xf numFmtId="176" fontId="8" fillId="0" borderId="15" xfId="0" applyNumberFormat="1" applyFont="1" applyBorder="1" applyAlignment="1">
      <alignment/>
    </xf>
    <xf numFmtId="176" fontId="8" fillId="0" borderId="35" xfId="0" applyNumberFormat="1" applyFont="1" applyFill="1" applyBorder="1" applyAlignment="1">
      <alignment/>
    </xf>
    <xf numFmtId="176" fontId="8" fillId="0" borderId="24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176" fontId="8" fillId="0" borderId="36" xfId="0" applyNumberFormat="1" applyFont="1" applyFill="1" applyBorder="1" applyAlignment="1">
      <alignment/>
    </xf>
    <xf numFmtId="176" fontId="8" fillId="0" borderId="39" xfId="0" applyNumberFormat="1" applyFont="1" applyFill="1" applyBorder="1" applyAlignment="1">
      <alignment/>
    </xf>
    <xf numFmtId="176" fontId="8" fillId="0" borderId="40" xfId="0" applyNumberFormat="1" applyFont="1" applyBorder="1" applyAlignment="1" applyProtection="1">
      <alignment/>
      <protection locked="0"/>
    </xf>
    <xf numFmtId="176" fontId="8" fillId="0" borderId="23" xfId="0" applyNumberFormat="1" applyFont="1" applyFill="1" applyBorder="1" applyAlignment="1">
      <alignment/>
    </xf>
    <xf numFmtId="176" fontId="8" fillId="0" borderId="41" xfId="0" applyNumberFormat="1" applyFont="1" applyBorder="1" applyAlignment="1" applyProtection="1">
      <alignment/>
      <protection locked="0"/>
    </xf>
    <xf numFmtId="0" fontId="8" fillId="0" borderId="40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176" fontId="8" fillId="0" borderId="40" xfId="0" applyNumberFormat="1" applyFont="1" applyFill="1" applyBorder="1" applyAlignment="1">
      <alignment/>
    </xf>
    <xf numFmtId="0" fontId="10" fillId="0" borderId="40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176" fontId="8" fillId="0" borderId="44" xfId="0" applyNumberFormat="1" applyFont="1" applyFill="1" applyBorder="1" applyAlignment="1">
      <alignment/>
    </xf>
    <xf numFmtId="176" fontId="8" fillId="0" borderId="45" xfId="0" applyNumberFormat="1" applyFont="1" applyFill="1" applyBorder="1" applyAlignment="1">
      <alignment/>
    </xf>
    <xf numFmtId="176" fontId="8" fillId="0" borderId="31" xfId="0" applyNumberFormat="1" applyFont="1" applyFill="1" applyBorder="1" applyAlignment="1">
      <alignment/>
    </xf>
    <xf numFmtId="176" fontId="8" fillId="0" borderId="3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13" xfId="0" applyNumberFormat="1" applyFont="1" applyBorder="1" applyAlignment="1" applyProtection="1">
      <alignment horizontal="right" vertical="center"/>
      <protection locked="0"/>
    </xf>
    <xf numFmtId="0" fontId="6" fillId="0" borderId="13" xfId="0" applyNumberFormat="1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42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42">
        <v>76</v>
      </c>
      <c r="E7" s="43">
        <v>92</v>
      </c>
      <c r="F7" s="12">
        <v>82</v>
      </c>
      <c r="G7" s="44">
        <f aca="true" t="shared" si="0" ref="G7:G28">SUM(E7:F7)</f>
        <v>174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45">
        <v>851</v>
      </c>
      <c r="E8" s="46">
        <v>943</v>
      </c>
      <c r="F8" s="17">
        <v>910</v>
      </c>
      <c r="G8" s="47">
        <f t="shared" si="0"/>
        <v>1853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45">
        <v>325</v>
      </c>
      <c r="E9" s="46">
        <v>388</v>
      </c>
      <c r="F9" s="17">
        <v>357</v>
      </c>
      <c r="G9" s="47">
        <f t="shared" si="0"/>
        <v>745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45">
        <v>581</v>
      </c>
      <c r="E10" s="46">
        <v>623</v>
      </c>
      <c r="F10" s="17">
        <v>694</v>
      </c>
      <c r="G10" s="47">
        <f t="shared" si="0"/>
        <v>1317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45">
        <v>307</v>
      </c>
      <c r="E11" s="46">
        <v>342</v>
      </c>
      <c r="F11" s="17">
        <v>292</v>
      </c>
      <c r="G11" s="47">
        <f t="shared" si="0"/>
        <v>634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45">
        <v>147</v>
      </c>
      <c r="E12" s="46">
        <v>188</v>
      </c>
      <c r="F12" s="17">
        <v>167</v>
      </c>
      <c r="G12" s="47">
        <f t="shared" si="0"/>
        <v>355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45">
        <v>94</v>
      </c>
      <c r="E13" s="46">
        <v>123</v>
      </c>
      <c r="F13" s="17">
        <v>137</v>
      </c>
      <c r="G13" s="47">
        <f t="shared" si="0"/>
        <v>260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45">
        <v>47</v>
      </c>
      <c r="E14" s="46">
        <v>47</v>
      </c>
      <c r="F14" s="17">
        <v>46</v>
      </c>
      <c r="G14" s="47">
        <f t="shared" si="0"/>
        <v>93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45">
        <v>436</v>
      </c>
      <c r="E15" s="46">
        <v>378</v>
      </c>
      <c r="F15" s="17">
        <v>344</v>
      </c>
      <c r="G15" s="47">
        <f t="shared" si="0"/>
        <v>722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45">
        <v>888</v>
      </c>
      <c r="E16" s="46">
        <v>969</v>
      </c>
      <c r="F16" s="17">
        <v>921</v>
      </c>
      <c r="G16" s="47">
        <f t="shared" si="0"/>
        <v>1890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45">
        <v>133</v>
      </c>
      <c r="E17" s="46">
        <v>149</v>
      </c>
      <c r="F17" s="17">
        <v>161</v>
      </c>
      <c r="G17" s="47">
        <f t="shared" si="0"/>
        <v>310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45">
        <v>338</v>
      </c>
      <c r="E18" s="46">
        <v>363</v>
      </c>
      <c r="F18" s="17">
        <v>323</v>
      </c>
      <c r="G18" s="47">
        <f t="shared" si="0"/>
        <v>686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45">
        <v>162</v>
      </c>
      <c r="E19" s="46">
        <v>169</v>
      </c>
      <c r="F19" s="17">
        <v>181</v>
      </c>
      <c r="G19" s="47">
        <f t="shared" si="0"/>
        <v>350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45">
        <v>21</v>
      </c>
      <c r="E20" s="46">
        <v>36</v>
      </c>
      <c r="F20" s="17">
        <v>33</v>
      </c>
      <c r="G20" s="47">
        <f t="shared" si="0"/>
        <v>69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45">
        <v>5</v>
      </c>
      <c r="E21" s="46">
        <v>8</v>
      </c>
      <c r="F21" s="17">
        <v>4</v>
      </c>
      <c r="G21" s="47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64"/>
      <c r="D22" s="57">
        <v>4</v>
      </c>
      <c r="E22" s="46">
        <v>5</v>
      </c>
      <c r="F22" s="17">
        <v>5</v>
      </c>
      <c r="G22" s="47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60"/>
      <c r="D23" s="59">
        <v>461</v>
      </c>
      <c r="E23" s="43">
        <v>459</v>
      </c>
      <c r="F23" s="12">
        <v>442</v>
      </c>
      <c r="G23" s="44">
        <f t="shared" si="0"/>
        <v>901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45">
        <v>421</v>
      </c>
      <c r="E24" s="46">
        <v>473</v>
      </c>
      <c r="F24" s="17">
        <v>441</v>
      </c>
      <c r="G24" s="47">
        <f t="shared" si="0"/>
        <v>914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45">
        <v>645</v>
      </c>
      <c r="E25" s="46">
        <v>660</v>
      </c>
      <c r="F25" s="17">
        <v>681</v>
      </c>
      <c r="G25" s="47">
        <f t="shared" si="0"/>
        <v>1341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45">
        <v>320</v>
      </c>
      <c r="E26" s="46">
        <v>359</v>
      </c>
      <c r="F26" s="17">
        <v>380</v>
      </c>
      <c r="G26" s="47">
        <f t="shared" si="0"/>
        <v>739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45">
        <v>353</v>
      </c>
      <c r="E27" s="46">
        <v>421</v>
      </c>
      <c r="F27" s="17">
        <v>417</v>
      </c>
      <c r="G27" s="47">
        <f t="shared" si="0"/>
        <v>838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45">
        <v>448</v>
      </c>
      <c r="E28" s="46">
        <v>500</v>
      </c>
      <c r="F28" s="17">
        <v>511</v>
      </c>
      <c r="G28" s="47">
        <f t="shared" si="0"/>
        <v>1011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63"/>
      <c r="D29" s="62">
        <f>SUM(D23:D28)</f>
        <v>2648</v>
      </c>
      <c r="E29" s="53">
        <f>SUM(E23:E28)</f>
        <v>2872</v>
      </c>
      <c r="F29" s="54">
        <f>SUM(F23:F28)</f>
        <v>2872</v>
      </c>
      <c r="G29" s="55">
        <f>SUM(G23:G28)</f>
        <v>5744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42">
        <v>421</v>
      </c>
      <c r="E30" s="43">
        <v>433</v>
      </c>
      <c r="F30" s="12">
        <v>428</v>
      </c>
      <c r="G30" s="44">
        <f>SUM(E30:F30)</f>
        <v>861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45">
        <v>492</v>
      </c>
      <c r="E31" s="46">
        <v>545</v>
      </c>
      <c r="F31" s="17">
        <v>577</v>
      </c>
      <c r="G31" s="47">
        <f>SUM(E31:F31)</f>
        <v>1122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45">
        <v>447</v>
      </c>
      <c r="E32" s="46">
        <v>443</v>
      </c>
      <c r="F32" s="17">
        <v>584</v>
      </c>
      <c r="G32" s="47">
        <f>SUM(E32:F32)</f>
        <v>1027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45">
        <v>192</v>
      </c>
      <c r="E33" s="46">
        <v>201</v>
      </c>
      <c r="F33" s="17">
        <v>225</v>
      </c>
      <c r="G33" s="47">
        <f>SUM(E33:F33)</f>
        <v>426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52">
        <f>SUM(D30:D33)</f>
        <v>1552</v>
      </c>
      <c r="E34" s="53">
        <f>SUM(E30:E33)</f>
        <v>1622</v>
      </c>
      <c r="F34" s="54">
        <f>SUM(F30:F33)</f>
        <v>1814</v>
      </c>
      <c r="G34" s="55">
        <f>SUM(G30:G33)</f>
        <v>3436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42">
        <v>194</v>
      </c>
      <c r="E35" s="43">
        <v>298</v>
      </c>
      <c r="F35" s="12">
        <v>298</v>
      </c>
      <c r="G35" s="44">
        <f>SUM(E35:F35)</f>
        <v>596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60"/>
      <c r="D36" s="57">
        <v>285</v>
      </c>
      <c r="E36" s="46">
        <v>443</v>
      </c>
      <c r="F36" s="17">
        <v>444</v>
      </c>
      <c r="G36" s="47">
        <f>SUM(E36:F36)</f>
        <v>887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60"/>
      <c r="D37" s="57">
        <v>282</v>
      </c>
      <c r="E37" s="46">
        <v>435</v>
      </c>
      <c r="F37" s="17">
        <v>434</v>
      </c>
      <c r="G37" s="47">
        <f>SUM(E37:F37)</f>
        <v>869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60"/>
      <c r="D38" s="52">
        <f>SUM(D35:D37)</f>
        <v>761</v>
      </c>
      <c r="E38" s="58">
        <f>SUM(E35:E37)</f>
        <v>1176</v>
      </c>
      <c r="F38" s="56">
        <f>SUM(F35:F37)</f>
        <v>1176</v>
      </c>
      <c r="G38" s="55">
        <f>SUM(E38:F38)</f>
        <v>2352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61"/>
      <c r="D39" s="48">
        <v>150</v>
      </c>
      <c r="E39" s="49">
        <v>145</v>
      </c>
      <c r="F39" s="50">
        <v>164</v>
      </c>
      <c r="G39" s="51">
        <f>SUM(E39:F39)</f>
        <v>309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65">
        <f>SUM(D7:D22)+D29+D34+D38+D39</f>
        <v>9526</v>
      </c>
      <c r="E40" s="66">
        <f>SUM(E7:E22)+E29+E34+E38+E39</f>
        <v>10638</v>
      </c>
      <c r="F40" s="67">
        <f>SUM(F7:F22)+F29+F34+F38+F39</f>
        <v>10683</v>
      </c>
      <c r="G40" s="68">
        <f>SUM(G7:G22)+G29+G34+G38+G39</f>
        <v>21321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F38" sqref="F38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51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79</v>
      </c>
      <c r="E7" s="12">
        <v>94</v>
      </c>
      <c r="F7" s="12">
        <v>78</v>
      </c>
      <c r="G7" s="13">
        <f aca="true" t="shared" si="0" ref="G7:G39">SUM(E7:F7)</f>
        <v>172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862</v>
      </c>
      <c r="E8" s="17">
        <v>958</v>
      </c>
      <c r="F8" s="17">
        <v>901</v>
      </c>
      <c r="G8" s="13">
        <f t="shared" si="0"/>
        <v>1859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330</v>
      </c>
      <c r="E9" s="17">
        <v>397</v>
      </c>
      <c r="F9" s="17">
        <v>364</v>
      </c>
      <c r="G9" s="13">
        <f t="shared" si="0"/>
        <v>761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578</v>
      </c>
      <c r="E10" s="17">
        <v>607</v>
      </c>
      <c r="F10" s="17">
        <v>685</v>
      </c>
      <c r="G10" s="13">
        <f t="shared" si="0"/>
        <v>1292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320</v>
      </c>
      <c r="E11" s="17">
        <v>351</v>
      </c>
      <c r="F11" s="17">
        <v>299</v>
      </c>
      <c r="G11" s="13">
        <f t="shared" si="0"/>
        <v>650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148</v>
      </c>
      <c r="E12" s="17">
        <v>184</v>
      </c>
      <c r="F12" s="17">
        <v>166</v>
      </c>
      <c r="G12" s="13">
        <f t="shared" si="0"/>
        <v>350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100</v>
      </c>
      <c r="E13" s="17">
        <v>125</v>
      </c>
      <c r="F13" s="17">
        <v>139</v>
      </c>
      <c r="G13" s="13">
        <f t="shared" si="0"/>
        <v>264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52</v>
      </c>
      <c r="E14" s="17">
        <v>50</v>
      </c>
      <c r="F14" s="17">
        <v>51</v>
      </c>
      <c r="G14" s="13">
        <f t="shared" si="0"/>
        <v>101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411</v>
      </c>
      <c r="E15" s="17">
        <v>356</v>
      </c>
      <c r="F15" s="17">
        <v>326</v>
      </c>
      <c r="G15" s="13">
        <f t="shared" si="0"/>
        <v>682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908</v>
      </c>
      <c r="E16" s="17">
        <v>977</v>
      </c>
      <c r="F16" s="17">
        <v>921</v>
      </c>
      <c r="G16" s="13">
        <f t="shared" si="0"/>
        <v>1898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132</v>
      </c>
      <c r="E17" s="17">
        <v>153</v>
      </c>
      <c r="F17" s="17">
        <v>163</v>
      </c>
      <c r="G17" s="13">
        <f t="shared" si="0"/>
        <v>316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345</v>
      </c>
      <c r="E18" s="17">
        <v>366</v>
      </c>
      <c r="F18" s="17">
        <v>317</v>
      </c>
      <c r="G18" s="13">
        <f t="shared" si="0"/>
        <v>683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157</v>
      </c>
      <c r="E19" s="17">
        <v>164</v>
      </c>
      <c r="F19" s="17">
        <v>176</v>
      </c>
      <c r="G19" s="13">
        <f t="shared" si="0"/>
        <v>340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31</v>
      </c>
      <c r="G20" s="13">
        <f t="shared" si="0"/>
        <v>67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4</v>
      </c>
      <c r="G21" s="13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470</v>
      </c>
      <c r="E23" s="17">
        <v>468</v>
      </c>
      <c r="F23" s="17">
        <v>450</v>
      </c>
      <c r="G23" s="13">
        <f t="shared" si="0"/>
        <v>918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427</v>
      </c>
      <c r="E24" s="17">
        <v>474</v>
      </c>
      <c r="F24" s="17">
        <v>441</v>
      </c>
      <c r="G24" s="13">
        <f t="shared" si="0"/>
        <v>915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664</v>
      </c>
      <c r="E25" s="17">
        <v>663</v>
      </c>
      <c r="F25" s="17">
        <v>688</v>
      </c>
      <c r="G25" s="13">
        <f t="shared" si="0"/>
        <v>1351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319</v>
      </c>
      <c r="E26" s="17">
        <v>355</v>
      </c>
      <c r="F26" s="17">
        <v>373</v>
      </c>
      <c r="G26" s="13">
        <f t="shared" si="0"/>
        <v>728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358</v>
      </c>
      <c r="E27" s="17">
        <v>422</v>
      </c>
      <c r="F27" s="17">
        <v>425</v>
      </c>
      <c r="G27" s="13">
        <f t="shared" si="0"/>
        <v>847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454</v>
      </c>
      <c r="E28" s="17">
        <v>489</v>
      </c>
      <c r="F28" s="17">
        <v>514</v>
      </c>
      <c r="G28" s="13">
        <f t="shared" si="0"/>
        <v>1003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2692</v>
      </c>
      <c r="E29" s="22">
        <f>SUM(E23:E28)</f>
        <v>2871</v>
      </c>
      <c r="F29" s="22">
        <f>SUM(F23:F28)</f>
        <v>2891</v>
      </c>
      <c r="G29" s="13">
        <f t="shared" si="0"/>
        <v>5762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418</v>
      </c>
      <c r="E30" s="17">
        <v>429</v>
      </c>
      <c r="F30" s="17">
        <v>434</v>
      </c>
      <c r="G30" s="13">
        <f t="shared" si="0"/>
        <v>863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489</v>
      </c>
      <c r="E31" s="17">
        <v>537</v>
      </c>
      <c r="F31" s="17">
        <v>578</v>
      </c>
      <c r="G31" s="13">
        <f t="shared" si="0"/>
        <v>1115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439</v>
      </c>
      <c r="E32" s="17">
        <v>425</v>
      </c>
      <c r="F32" s="17">
        <v>563</v>
      </c>
      <c r="G32" s="13">
        <f t="shared" si="0"/>
        <v>988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192</v>
      </c>
      <c r="E33" s="17">
        <v>200</v>
      </c>
      <c r="F33" s="17">
        <v>222</v>
      </c>
      <c r="G33" s="13">
        <f t="shared" si="0"/>
        <v>422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1538</v>
      </c>
      <c r="E34" s="22">
        <f>SUM(E30:E33)</f>
        <v>1591</v>
      </c>
      <c r="F34" s="22">
        <f>SUM(F30:F33)</f>
        <v>1797</v>
      </c>
      <c r="G34" s="13">
        <f t="shared" si="0"/>
        <v>3388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191</v>
      </c>
      <c r="E35" s="17">
        <v>296</v>
      </c>
      <c r="F35" s="17">
        <v>294</v>
      </c>
      <c r="G35" s="13">
        <f t="shared" si="0"/>
        <v>590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280</v>
      </c>
      <c r="E36" s="17">
        <v>433</v>
      </c>
      <c r="F36" s="17">
        <v>436</v>
      </c>
      <c r="G36" s="13">
        <f t="shared" si="0"/>
        <v>869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284</v>
      </c>
      <c r="E37" s="17">
        <v>440</v>
      </c>
      <c r="F37" s="17">
        <v>436</v>
      </c>
      <c r="G37" s="13">
        <f t="shared" si="0"/>
        <v>876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755</v>
      </c>
      <c r="E38" s="28">
        <f>SUM(E35:E37)</f>
        <v>1169</v>
      </c>
      <c r="F38" s="28">
        <f>SUM(F35:F37)</f>
        <v>1166</v>
      </c>
      <c r="G38" s="13">
        <f t="shared" si="0"/>
        <v>2335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148</v>
      </c>
      <c r="E39" s="31">
        <v>151</v>
      </c>
      <c r="F39" s="31">
        <v>163</v>
      </c>
      <c r="G39" s="32">
        <f t="shared" si="0"/>
        <v>314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9585</v>
      </c>
      <c r="E40" s="36">
        <f>SUM(E7:E39)-E29-E34-E38</f>
        <v>10613</v>
      </c>
      <c r="F40" s="36">
        <f>SUM(F7:F39)-F29-F34-F38</f>
        <v>10643</v>
      </c>
      <c r="G40" s="37">
        <f>SUM(G7:G39)-G29-G34-G38</f>
        <v>21256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B1">
      <selection activeCell="I37" sqref="I37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52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79</v>
      </c>
      <c r="E7" s="12">
        <v>93</v>
      </c>
      <c r="F7" s="12">
        <v>78</v>
      </c>
      <c r="G7" s="13">
        <f aca="true" t="shared" si="0" ref="G7:G39">SUM(E7:F7)</f>
        <v>171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879</v>
      </c>
      <c r="E8" s="17">
        <v>972</v>
      </c>
      <c r="F8" s="17">
        <v>902</v>
      </c>
      <c r="G8" s="13">
        <f t="shared" si="0"/>
        <v>1874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329</v>
      </c>
      <c r="E9" s="17">
        <v>396</v>
      </c>
      <c r="F9" s="17">
        <v>362</v>
      </c>
      <c r="G9" s="13">
        <f t="shared" si="0"/>
        <v>758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579</v>
      </c>
      <c r="E10" s="17">
        <v>605</v>
      </c>
      <c r="F10" s="17">
        <v>685</v>
      </c>
      <c r="G10" s="13">
        <f t="shared" si="0"/>
        <v>1290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321</v>
      </c>
      <c r="E11" s="17">
        <v>353</v>
      </c>
      <c r="F11" s="17">
        <v>298</v>
      </c>
      <c r="G11" s="13">
        <f t="shared" si="0"/>
        <v>651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147</v>
      </c>
      <c r="E12" s="17">
        <v>182</v>
      </c>
      <c r="F12" s="17">
        <v>166</v>
      </c>
      <c r="G12" s="13">
        <f t="shared" si="0"/>
        <v>348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100</v>
      </c>
      <c r="E13" s="17">
        <v>125</v>
      </c>
      <c r="F13" s="17">
        <v>139</v>
      </c>
      <c r="G13" s="13">
        <f t="shared" si="0"/>
        <v>264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52</v>
      </c>
      <c r="E14" s="17">
        <v>50</v>
      </c>
      <c r="F14" s="17">
        <v>51</v>
      </c>
      <c r="G14" s="13">
        <f t="shared" si="0"/>
        <v>101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395</v>
      </c>
      <c r="E15" s="17">
        <v>344</v>
      </c>
      <c r="F15" s="17">
        <v>321</v>
      </c>
      <c r="G15" s="13">
        <f t="shared" si="0"/>
        <v>665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900</v>
      </c>
      <c r="E16" s="17">
        <v>978</v>
      </c>
      <c r="F16" s="17">
        <v>912</v>
      </c>
      <c r="G16" s="13">
        <f t="shared" si="0"/>
        <v>1890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131</v>
      </c>
      <c r="E17" s="17">
        <v>151</v>
      </c>
      <c r="F17" s="17">
        <v>161</v>
      </c>
      <c r="G17" s="13">
        <f t="shared" si="0"/>
        <v>312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351</v>
      </c>
      <c r="E18" s="17">
        <v>368</v>
      </c>
      <c r="F18" s="17">
        <v>320</v>
      </c>
      <c r="G18" s="13">
        <f t="shared" si="0"/>
        <v>688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157</v>
      </c>
      <c r="E19" s="17">
        <v>163</v>
      </c>
      <c r="F19" s="17">
        <v>177</v>
      </c>
      <c r="G19" s="13">
        <f t="shared" si="0"/>
        <v>340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31</v>
      </c>
      <c r="G20" s="13">
        <f t="shared" si="0"/>
        <v>67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4</v>
      </c>
      <c r="G21" s="13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468</v>
      </c>
      <c r="E23" s="17">
        <v>469</v>
      </c>
      <c r="F23" s="17">
        <v>449</v>
      </c>
      <c r="G23" s="13">
        <f t="shared" si="0"/>
        <v>918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423</v>
      </c>
      <c r="E24" s="17">
        <v>471</v>
      </c>
      <c r="F24" s="17">
        <v>438</v>
      </c>
      <c r="G24" s="13">
        <f t="shared" si="0"/>
        <v>909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656</v>
      </c>
      <c r="E25" s="17">
        <v>659</v>
      </c>
      <c r="F25" s="17">
        <v>688</v>
      </c>
      <c r="G25" s="13">
        <f t="shared" si="0"/>
        <v>1347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320</v>
      </c>
      <c r="E26" s="17">
        <v>354</v>
      </c>
      <c r="F26" s="17">
        <v>374</v>
      </c>
      <c r="G26" s="13">
        <f t="shared" si="0"/>
        <v>728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358</v>
      </c>
      <c r="E27" s="17">
        <v>423</v>
      </c>
      <c r="F27" s="17">
        <v>424</v>
      </c>
      <c r="G27" s="13">
        <f t="shared" si="0"/>
        <v>847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454</v>
      </c>
      <c r="E28" s="17">
        <v>487</v>
      </c>
      <c r="F28" s="17">
        <v>515</v>
      </c>
      <c r="G28" s="13">
        <f t="shared" si="0"/>
        <v>1002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2679</v>
      </c>
      <c r="E29" s="22">
        <f>SUM(E23:E28)</f>
        <v>2863</v>
      </c>
      <c r="F29" s="22">
        <f>SUM(F23:F28)</f>
        <v>2888</v>
      </c>
      <c r="G29" s="13">
        <f t="shared" si="0"/>
        <v>5751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415</v>
      </c>
      <c r="E30" s="17">
        <v>429</v>
      </c>
      <c r="F30" s="17">
        <v>432</v>
      </c>
      <c r="G30" s="13">
        <f t="shared" si="0"/>
        <v>861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488</v>
      </c>
      <c r="E31" s="17">
        <v>535</v>
      </c>
      <c r="F31" s="17">
        <v>579</v>
      </c>
      <c r="G31" s="13">
        <f t="shared" si="0"/>
        <v>1114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441</v>
      </c>
      <c r="E32" s="17">
        <v>427</v>
      </c>
      <c r="F32" s="17">
        <v>567</v>
      </c>
      <c r="G32" s="13">
        <f t="shared" si="0"/>
        <v>994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190</v>
      </c>
      <c r="E33" s="17">
        <v>195</v>
      </c>
      <c r="F33" s="17">
        <v>217</v>
      </c>
      <c r="G33" s="13">
        <f t="shared" si="0"/>
        <v>412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1534</v>
      </c>
      <c r="E34" s="22">
        <f>SUM(E30:E33)</f>
        <v>1586</v>
      </c>
      <c r="F34" s="22">
        <f>SUM(F30:F33)</f>
        <v>1795</v>
      </c>
      <c r="G34" s="13">
        <f t="shared" si="0"/>
        <v>3381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191</v>
      </c>
      <c r="E35" s="17">
        <v>296</v>
      </c>
      <c r="F35" s="17">
        <v>294</v>
      </c>
      <c r="G35" s="13">
        <f t="shared" si="0"/>
        <v>590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279</v>
      </c>
      <c r="E36" s="17">
        <v>433</v>
      </c>
      <c r="F36" s="17">
        <v>435</v>
      </c>
      <c r="G36" s="13">
        <f t="shared" si="0"/>
        <v>868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284</v>
      </c>
      <c r="E37" s="17">
        <v>440</v>
      </c>
      <c r="F37" s="17">
        <v>437</v>
      </c>
      <c r="G37" s="13">
        <f t="shared" si="0"/>
        <v>877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754</v>
      </c>
      <c r="E38" s="28">
        <f>SUM(E35:E37)</f>
        <v>1169</v>
      </c>
      <c r="F38" s="28">
        <f>SUM(F35:F37)</f>
        <v>1166</v>
      </c>
      <c r="G38" s="13">
        <f t="shared" si="0"/>
        <v>2335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156</v>
      </c>
      <c r="F39" s="31">
        <v>165</v>
      </c>
      <c r="G39" s="32">
        <f t="shared" si="0"/>
        <v>321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9567</v>
      </c>
      <c r="E40" s="36">
        <f>SUM(E7:E39)-E29-E34-E38</f>
        <v>10603</v>
      </c>
      <c r="F40" s="36">
        <f>SUM(F7:F39)-F29-F34-F38</f>
        <v>10626</v>
      </c>
      <c r="G40" s="37">
        <f>SUM(G7:G39)-G29-G34-G38</f>
        <v>21229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25">
      <selection activeCell="F38" sqref="F38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53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78</v>
      </c>
      <c r="E7" s="12">
        <v>92</v>
      </c>
      <c r="F7" s="12">
        <v>78</v>
      </c>
      <c r="G7" s="13">
        <f aca="true" t="shared" si="0" ref="G7:G39">SUM(E7:F7)</f>
        <v>170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859</v>
      </c>
      <c r="E8" s="17">
        <v>959</v>
      </c>
      <c r="F8" s="17">
        <v>896</v>
      </c>
      <c r="G8" s="13">
        <f t="shared" si="0"/>
        <v>1855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328</v>
      </c>
      <c r="E9" s="17">
        <v>396</v>
      </c>
      <c r="F9" s="17">
        <v>364</v>
      </c>
      <c r="G9" s="13">
        <f t="shared" si="0"/>
        <v>760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579</v>
      </c>
      <c r="E10" s="17">
        <v>605</v>
      </c>
      <c r="F10" s="17">
        <v>682</v>
      </c>
      <c r="G10" s="13">
        <f t="shared" si="0"/>
        <v>1287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320</v>
      </c>
      <c r="E11" s="17">
        <v>352</v>
      </c>
      <c r="F11" s="17">
        <v>297</v>
      </c>
      <c r="G11" s="13">
        <f t="shared" si="0"/>
        <v>649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147</v>
      </c>
      <c r="E12" s="17">
        <v>181</v>
      </c>
      <c r="F12" s="17">
        <v>167</v>
      </c>
      <c r="G12" s="13">
        <f t="shared" si="0"/>
        <v>348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100</v>
      </c>
      <c r="E13" s="17">
        <v>126</v>
      </c>
      <c r="F13" s="17">
        <v>137</v>
      </c>
      <c r="G13" s="13">
        <f t="shared" si="0"/>
        <v>263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54</v>
      </c>
      <c r="E14" s="17">
        <v>51</v>
      </c>
      <c r="F14" s="17">
        <v>52</v>
      </c>
      <c r="G14" s="13">
        <f t="shared" si="0"/>
        <v>103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414</v>
      </c>
      <c r="E15" s="17">
        <v>345</v>
      </c>
      <c r="F15" s="17">
        <v>337</v>
      </c>
      <c r="G15" s="13">
        <f t="shared" si="0"/>
        <v>682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902</v>
      </c>
      <c r="E16" s="17">
        <v>981</v>
      </c>
      <c r="F16" s="17">
        <v>908</v>
      </c>
      <c r="G16" s="13">
        <f t="shared" si="0"/>
        <v>1889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131</v>
      </c>
      <c r="E17" s="17">
        <v>152</v>
      </c>
      <c r="F17" s="17">
        <v>161</v>
      </c>
      <c r="G17" s="13">
        <f t="shared" si="0"/>
        <v>313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365</v>
      </c>
      <c r="E18" s="17">
        <v>376</v>
      </c>
      <c r="F18" s="17">
        <v>327</v>
      </c>
      <c r="G18" s="13">
        <f t="shared" si="0"/>
        <v>703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156</v>
      </c>
      <c r="E19" s="17">
        <v>161</v>
      </c>
      <c r="F19" s="17">
        <v>173</v>
      </c>
      <c r="G19" s="13">
        <f t="shared" si="0"/>
        <v>334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30</v>
      </c>
      <c r="G20" s="13">
        <f t="shared" si="0"/>
        <v>66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4</v>
      </c>
      <c r="G21" s="13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467</v>
      </c>
      <c r="E23" s="17">
        <v>470</v>
      </c>
      <c r="F23" s="17">
        <v>451</v>
      </c>
      <c r="G23" s="13">
        <f t="shared" si="0"/>
        <v>921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417</v>
      </c>
      <c r="E24" s="17">
        <v>467</v>
      </c>
      <c r="F24" s="17">
        <v>437</v>
      </c>
      <c r="G24" s="13">
        <f t="shared" si="0"/>
        <v>904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647</v>
      </c>
      <c r="E25" s="17">
        <v>653</v>
      </c>
      <c r="F25" s="17">
        <v>686</v>
      </c>
      <c r="G25" s="13">
        <f t="shared" si="0"/>
        <v>1339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321</v>
      </c>
      <c r="E26" s="17">
        <v>355</v>
      </c>
      <c r="F26" s="17">
        <v>373</v>
      </c>
      <c r="G26" s="13">
        <f t="shared" si="0"/>
        <v>728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358</v>
      </c>
      <c r="E27" s="17">
        <v>423</v>
      </c>
      <c r="F27" s="17">
        <v>424</v>
      </c>
      <c r="G27" s="13">
        <f t="shared" si="0"/>
        <v>847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450</v>
      </c>
      <c r="E28" s="17">
        <v>486</v>
      </c>
      <c r="F28" s="17">
        <v>512</v>
      </c>
      <c r="G28" s="13">
        <f t="shared" si="0"/>
        <v>998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2660</v>
      </c>
      <c r="E29" s="22">
        <f>SUM(E23:E28)</f>
        <v>2854</v>
      </c>
      <c r="F29" s="22">
        <f>SUM(F23:F28)</f>
        <v>2883</v>
      </c>
      <c r="G29" s="13">
        <f t="shared" si="0"/>
        <v>5737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415</v>
      </c>
      <c r="E30" s="17">
        <v>429</v>
      </c>
      <c r="F30" s="17">
        <v>432</v>
      </c>
      <c r="G30" s="13">
        <f t="shared" si="0"/>
        <v>861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488</v>
      </c>
      <c r="E31" s="17">
        <v>529</v>
      </c>
      <c r="F31" s="17">
        <v>578</v>
      </c>
      <c r="G31" s="13">
        <f t="shared" si="0"/>
        <v>1107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440</v>
      </c>
      <c r="E32" s="17">
        <v>422</v>
      </c>
      <c r="F32" s="17">
        <v>562</v>
      </c>
      <c r="G32" s="13">
        <f t="shared" si="0"/>
        <v>984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189</v>
      </c>
      <c r="E33" s="17">
        <v>194</v>
      </c>
      <c r="F33" s="17">
        <v>217</v>
      </c>
      <c r="G33" s="13">
        <f t="shared" si="0"/>
        <v>411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1532</v>
      </c>
      <c r="E34" s="22">
        <f>SUM(E30:E33)</f>
        <v>1574</v>
      </c>
      <c r="F34" s="22">
        <f>SUM(F30:F33)</f>
        <v>1789</v>
      </c>
      <c r="G34" s="13">
        <f t="shared" si="0"/>
        <v>3363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192</v>
      </c>
      <c r="E35" s="17">
        <v>298</v>
      </c>
      <c r="F35" s="17">
        <v>295</v>
      </c>
      <c r="G35" s="13">
        <f t="shared" si="0"/>
        <v>593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277</v>
      </c>
      <c r="E36" s="17">
        <v>431</v>
      </c>
      <c r="F36" s="17">
        <v>434</v>
      </c>
      <c r="G36" s="13">
        <f t="shared" si="0"/>
        <v>865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283</v>
      </c>
      <c r="E37" s="17">
        <v>440</v>
      </c>
      <c r="F37" s="17">
        <v>435</v>
      </c>
      <c r="G37" s="13">
        <f t="shared" si="0"/>
        <v>875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752</v>
      </c>
      <c r="E38" s="28">
        <f>SUM(E35:E37)</f>
        <v>1169</v>
      </c>
      <c r="F38" s="28">
        <f>SUM(F35:F37)</f>
        <v>1164</v>
      </c>
      <c r="G38" s="13">
        <f t="shared" si="0"/>
        <v>2333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156</v>
      </c>
      <c r="F39" s="31">
        <v>166</v>
      </c>
      <c r="G39" s="32">
        <f t="shared" si="0"/>
        <v>322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9557</v>
      </c>
      <c r="E40" s="36">
        <f>SUM(E7:E39)-E29-E34-E38</f>
        <v>10579</v>
      </c>
      <c r="F40" s="36">
        <f>SUM(F7:F39)-F29-F34-F38</f>
        <v>10620</v>
      </c>
      <c r="G40" s="37">
        <f>SUM(G7:G39)-G29-G34-G38</f>
        <v>21199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F38" sqref="F38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43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74</v>
      </c>
      <c r="E7" s="12">
        <v>90</v>
      </c>
      <c r="F7" s="12">
        <v>80</v>
      </c>
      <c r="G7" s="13">
        <f aca="true" t="shared" si="0" ref="G7:G39">SUM(E7:F7)</f>
        <v>170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878</v>
      </c>
      <c r="E8" s="17">
        <v>973</v>
      </c>
      <c r="F8" s="17">
        <v>909</v>
      </c>
      <c r="G8" s="13">
        <f t="shared" si="0"/>
        <v>1882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326</v>
      </c>
      <c r="E9" s="17">
        <v>389</v>
      </c>
      <c r="F9" s="17">
        <v>360</v>
      </c>
      <c r="G9" s="13">
        <f t="shared" si="0"/>
        <v>749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585</v>
      </c>
      <c r="E10" s="17">
        <v>623</v>
      </c>
      <c r="F10" s="17">
        <v>697</v>
      </c>
      <c r="G10" s="13">
        <f t="shared" si="0"/>
        <v>1320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314</v>
      </c>
      <c r="E11" s="17">
        <v>349</v>
      </c>
      <c r="F11" s="17">
        <v>299</v>
      </c>
      <c r="G11" s="13">
        <f t="shared" si="0"/>
        <v>648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147</v>
      </c>
      <c r="E12" s="17">
        <v>188</v>
      </c>
      <c r="F12" s="17">
        <v>167</v>
      </c>
      <c r="G12" s="13">
        <f t="shared" si="0"/>
        <v>355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95</v>
      </c>
      <c r="E13" s="17">
        <v>123</v>
      </c>
      <c r="F13" s="17">
        <v>138</v>
      </c>
      <c r="G13" s="13">
        <f t="shared" si="0"/>
        <v>261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46</v>
      </c>
      <c r="E14" s="17">
        <v>46</v>
      </c>
      <c r="F14" s="17">
        <v>47</v>
      </c>
      <c r="G14" s="13">
        <f t="shared" si="0"/>
        <v>93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437</v>
      </c>
      <c r="E15" s="17">
        <v>375</v>
      </c>
      <c r="F15" s="17">
        <v>346</v>
      </c>
      <c r="G15" s="13">
        <f t="shared" si="0"/>
        <v>721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894</v>
      </c>
      <c r="E16" s="17">
        <v>973</v>
      </c>
      <c r="F16" s="17">
        <v>918</v>
      </c>
      <c r="G16" s="13">
        <f t="shared" si="0"/>
        <v>1891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132</v>
      </c>
      <c r="E17" s="17">
        <v>146</v>
      </c>
      <c r="F17" s="17">
        <v>161</v>
      </c>
      <c r="G17" s="13">
        <f t="shared" si="0"/>
        <v>307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338</v>
      </c>
      <c r="E18" s="17">
        <v>363</v>
      </c>
      <c r="F18" s="17">
        <v>323</v>
      </c>
      <c r="G18" s="13">
        <f t="shared" si="0"/>
        <v>686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160</v>
      </c>
      <c r="E19" s="17">
        <v>167</v>
      </c>
      <c r="F19" s="17">
        <v>179</v>
      </c>
      <c r="G19" s="13">
        <f t="shared" si="0"/>
        <v>346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33</v>
      </c>
      <c r="G20" s="13">
        <f t="shared" si="0"/>
        <v>69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4</v>
      </c>
      <c r="G21" s="13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465</v>
      </c>
      <c r="E23" s="17">
        <v>463</v>
      </c>
      <c r="F23" s="17">
        <v>446</v>
      </c>
      <c r="G23" s="13">
        <f t="shared" si="0"/>
        <v>909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420</v>
      </c>
      <c r="E24" s="17">
        <v>473</v>
      </c>
      <c r="F24" s="17">
        <v>439</v>
      </c>
      <c r="G24" s="13">
        <f t="shared" si="0"/>
        <v>912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654</v>
      </c>
      <c r="E25" s="17">
        <v>659</v>
      </c>
      <c r="F25" s="17">
        <v>688</v>
      </c>
      <c r="G25" s="13">
        <f t="shared" si="0"/>
        <v>1347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320</v>
      </c>
      <c r="E26" s="17">
        <v>360</v>
      </c>
      <c r="F26" s="17">
        <v>379</v>
      </c>
      <c r="G26" s="13">
        <f t="shared" si="0"/>
        <v>739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357</v>
      </c>
      <c r="E27" s="17">
        <v>419</v>
      </c>
      <c r="F27" s="17">
        <v>422</v>
      </c>
      <c r="G27" s="13">
        <f t="shared" si="0"/>
        <v>841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449</v>
      </c>
      <c r="E28" s="17">
        <v>496</v>
      </c>
      <c r="F28" s="17">
        <v>512</v>
      </c>
      <c r="G28" s="13">
        <f t="shared" si="0"/>
        <v>1008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2665</v>
      </c>
      <c r="E29" s="22">
        <f>SUM(E23:E28)</f>
        <v>2870</v>
      </c>
      <c r="F29" s="22">
        <f>SUM(F23:F28)</f>
        <v>2886</v>
      </c>
      <c r="G29" s="13">
        <f t="shared" si="0"/>
        <v>5756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418</v>
      </c>
      <c r="E30" s="17">
        <v>430</v>
      </c>
      <c r="F30" s="17">
        <v>428</v>
      </c>
      <c r="G30" s="13">
        <f t="shared" si="0"/>
        <v>858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491</v>
      </c>
      <c r="E31" s="17">
        <v>543</v>
      </c>
      <c r="F31" s="17">
        <v>575</v>
      </c>
      <c r="G31" s="13">
        <f t="shared" si="0"/>
        <v>1118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445</v>
      </c>
      <c r="E32" s="17">
        <v>440</v>
      </c>
      <c r="F32" s="17">
        <v>583</v>
      </c>
      <c r="G32" s="13">
        <f t="shared" si="0"/>
        <v>1023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191</v>
      </c>
      <c r="E33" s="17">
        <v>201</v>
      </c>
      <c r="F33" s="17">
        <v>222</v>
      </c>
      <c r="G33" s="13">
        <f t="shared" si="0"/>
        <v>423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1545</v>
      </c>
      <c r="E34" s="22">
        <f>SUM(E30:E33)</f>
        <v>1614</v>
      </c>
      <c r="F34" s="22">
        <f>SUM(F30:F33)</f>
        <v>1808</v>
      </c>
      <c r="G34" s="13">
        <f t="shared" si="0"/>
        <v>3422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193</v>
      </c>
      <c r="E35" s="17">
        <v>299</v>
      </c>
      <c r="F35" s="17">
        <v>296</v>
      </c>
      <c r="G35" s="13">
        <f t="shared" si="0"/>
        <v>595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284</v>
      </c>
      <c r="E36" s="17">
        <v>441</v>
      </c>
      <c r="F36" s="17">
        <v>440</v>
      </c>
      <c r="G36" s="13">
        <f t="shared" si="0"/>
        <v>881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283</v>
      </c>
      <c r="E37" s="17">
        <v>438</v>
      </c>
      <c r="F37" s="17">
        <v>431</v>
      </c>
      <c r="G37" s="13">
        <f t="shared" si="0"/>
        <v>869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760</v>
      </c>
      <c r="E38" s="28">
        <f>SUM(E35:E37)</f>
        <v>1178</v>
      </c>
      <c r="F38" s="28">
        <f>SUM(F35:F37)</f>
        <v>1167</v>
      </c>
      <c r="G38" s="13">
        <f t="shared" si="0"/>
        <v>2345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145</v>
      </c>
      <c r="F39" s="31">
        <v>163</v>
      </c>
      <c r="G39" s="32">
        <f t="shared" si="0"/>
        <v>308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9576</v>
      </c>
      <c r="E40" s="36">
        <f>SUM(E7:E39)-E29-E34-E38</f>
        <v>10661</v>
      </c>
      <c r="F40" s="36">
        <f>SUM(F7:F39)-F29-F34-F38</f>
        <v>10690</v>
      </c>
      <c r="G40" s="37">
        <f>SUM(G7:G39)-G29-G34-G38</f>
        <v>21351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25">
      <selection activeCell="K34" sqref="K34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44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74</v>
      </c>
      <c r="E7" s="12">
        <v>90</v>
      </c>
      <c r="F7" s="12">
        <v>79</v>
      </c>
      <c r="G7" s="13">
        <f aca="true" t="shared" si="0" ref="G7:G39">SUM(E7:F7)</f>
        <v>169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860</v>
      </c>
      <c r="E8" s="17">
        <v>956</v>
      </c>
      <c r="F8" s="17">
        <v>910</v>
      </c>
      <c r="G8" s="13">
        <f t="shared" si="0"/>
        <v>1866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325</v>
      </c>
      <c r="E9" s="17">
        <v>389</v>
      </c>
      <c r="F9" s="17">
        <v>356</v>
      </c>
      <c r="G9" s="13">
        <f t="shared" si="0"/>
        <v>745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584</v>
      </c>
      <c r="E10" s="17">
        <v>621</v>
      </c>
      <c r="F10" s="17">
        <v>696</v>
      </c>
      <c r="G10" s="13">
        <f t="shared" si="0"/>
        <v>1317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313</v>
      </c>
      <c r="E11" s="17">
        <v>347</v>
      </c>
      <c r="F11" s="17">
        <v>297</v>
      </c>
      <c r="G11" s="13">
        <f t="shared" si="0"/>
        <v>644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146</v>
      </c>
      <c r="E12" s="17">
        <v>186</v>
      </c>
      <c r="F12" s="17">
        <v>167</v>
      </c>
      <c r="G12" s="13">
        <f t="shared" si="0"/>
        <v>353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96</v>
      </c>
      <c r="E13" s="17">
        <v>121</v>
      </c>
      <c r="F13" s="17">
        <v>137</v>
      </c>
      <c r="G13" s="13">
        <f t="shared" si="0"/>
        <v>258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45</v>
      </c>
      <c r="E14" s="17">
        <v>45</v>
      </c>
      <c r="F14" s="17">
        <v>46</v>
      </c>
      <c r="G14" s="13">
        <f t="shared" si="0"/>
        <v>91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439</v>
      </c>
      <c r="E15" s="17">
        <v>380</v>
      </c>
      <c r="F15" s="17">
        <v>347</v>
      </c>
      <c r="G15" s="13">
        <f t="shared" si="0"/>
        <v>727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893</v>
      </c>
      <c r="E16" s="17">
        <v>974</v>
      </c>
      <c r="F16" s="17">
        <v>915</v>
      </c>
      <c r="G16" s="13">
        <f t="shared" si="0"/>
        <v>1889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133</v>
      </c>
      <c r="E17" s="17">
        <v>148</v>
      </c>
      <c r="F17" s="17">
        <v>163</v>
      </c>
      <c r="G17" s="13">
        <f t="shared" si="0"/>
        <v>311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338</v>
      </c>
      <c r="E18" s="17">
        <v>364</v>
      </c>
      <c r="F18" s="17">
        <v>323</v>
      </c>
      <c r="G18" s="13">
        <f t="shared" si="0"/>
        <v>687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160</v>
      </c>
      <c r="E19" s="17">
        <v>167</v>
      </c>
      <c r="F19" s="17">
        <v>177</v>
      </c>
      <c r="G19" s="13">
        <f t="shared" si="0"/>
        <v>344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33</v>
      </c>
      <c r="G20" s="13">
        <f t="shared" si="0"/>
        <v>69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4</v>
      </c>
      <c r="G21" s="13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468</v>
      </c>
      <c r="E23" s="17">
        <v>461</v>
      </c>
      <c r="F23" s="17">
        <v>448</v>
      </c>
      <c r="G23" s="13">
        <f t="shared" si="0"/>
        <v>909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423</v>
      </c>
      <c r="E24" s="17">
        <v>473</v>
      </c>
      <c r="F24" s="17">
        <v>439</v>
      </c>
      <c r="G24" s="13">
        <f t="shared" si="0"/>
        <v>912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655</v>
      </c>
      <c r="E25" s="17">
        <v>662</v>
      </c>
      <c r="F25" s="17">
        <v>688</v>
      </c>
      <c r="G25" s="13">
        <f t="shared" si="0"/>
        <v>1350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320</v>
      </c>
      <c r="E26" s="17">
        <v>358</v>
      </c>
      <c r="F26" s="17">
        <v>378</v>
      </c>
      <c r="G26" s="13">
        <f t="shared" si="0"/>
        <v>736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357</v>
      </c>
      <c r="E27" s="17">
        <v>418</v>
      </c>
      <c r="F27" s="17">
        <v>420</v>
      </c>
      <c r="G27" s="13">
        <f t="shared" si="0"/>
        <v>838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451</v>
      </c>
      <c r="E28" s="17">
        <v>492</v>
      </c>
      <c r="F28" s="17">
        <v>515</v>
      </c>
      <c r="G28" s="13">
        <f t="shared" si="0"/>
        <v>1007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2674</v>
      </c>
      <c r="E29" s="22">
        <f>SUM(E23:E28)</f>
        <v>2864</v>
      </c>
      <c r="F29" s="22">
        <f>SUM(F23:F28)</f>
        <v>2888</v>
      </c>
      <c r="G29" s="13">
        <f t="shared" si="0"/>
        <v>5752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418</v>
      </c>
      <c r="E30" s="17">
        <v>428</v>
      </c>
      <c r="F30" s="17">
        <v>429</v>
      </c>
      <c r="G30" s="13">
        <f t="shared" si="0"/>
        <v>857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493</v>
      </c>
      <c r="E31" s="17">
        <v>543</v>
      </c>
      <c r="F31" s="17">
        <v>579</v>
      </c>
      <c r="G31" s="13">
        <f t="shared" si="0"/>
        <v>1122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445</v>
      </c>
      <c r="E32" s="17">
        <v>437</v>
      </c>
      <c r="F32" s="17">
        <v>580</v>
      </c>
      <c r="G32" s="13">
        <f t="shared" si="0"/>
        <v>1017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190</v>
      </c>
      <c r="E33" s="17">
        <v>198</v>
      </c>
      <c r="F33" s="17">
        <v>222</v>
      </c>
      <c r="G33" s="13">
        <f t="shared" si="0"/>
        <v>420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1546</v>
      </c>
      <c r="E34" s="22">
        <f>SUM(E30:E33)</f>
        <v>1606</v>
      </c>
      <c r="F34" s="22">
        <f>SUM(F30:F33)</f>
        <v>1810</v>
      </c>
      <c r="G34" s="13">
        <f t="shared" si="0"/>
        <v>3416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193</v>
      </c>
      <c r="E35" s="17">
        <v>298</v>
      </c>
      <c r="F35" s="17">
        <v>297</v>
      </c>
      <c r="G35" s="13">
        <f t="shared" si="0"/>
        <v>595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283</v>
      </c>
      <c r="E36" s="17">
        <v>436</v>
      </c>
      <c r="F36" s="17">
        <v>439</v>
      </c>
      <c r="G36" s="13">
        <f t="shared" si="0"/>
        <v>875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283</v>
      </c>
      <c r="E37" s="17">
        <v>438</v>
      </c>
      <c r="F37" s="17">
        <v>431</v>
      </c>
      <c r="G37" s="13">
        <f t="shared" si="0"/>
        <v>869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759</v>
      </c>
      <c r="E38" s="28">
        <f>SUM(E35:E37)</f>
        <v>1172</v>
      </c>
      <c r="F38" s="28">
        <f>SUM(F35:F37)</f>
        <v>1167</v>
      </c>
      <c r="G38" s="13">
        <f t="shared" si="0"/>
        <v>2339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149</v>
      </c>
      <c r="E39" s="31">
        <v>144</v>
      </c>
      <c r="F39" s="31">
        <v>163</v>
      </c>
      <c r="G39" s="32">
        <f t="shared" si="0"/>
        <v>307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9564</v>
      </c>
      <c r="E40" s="36">
        <f>SUM(E7:E39)-E29-E34-E38</f>
        <v>10623</v>
      </c>
      <c r="F40" s="36">
        <f>SUM(F7:F39)-F29-F34-F38</f>
        <v>10683</v>
      </c>
      <c r="G40" s="37">
        <f>SUM(G7:G39)-G29-G34-G38</f>
        <v>21306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45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74</v>
      </c>
      <c r="E7" s="12">
        <v>90</v>
      </c>
      <c r="F7" s="12">
        <v>76</v>
      </c>
      <c r="G7" s="13">
        <f aca="true" t="shared" si="0" ref="G7:G39">SUM(E7:F7)</f>
        <v>166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867</v>
      </c>
      <c r="E8" s="17">
        <v>959</v>
      </c>
      <c r="F8" s="17">
        <v>914</v>
      </c>
      <c r="G8" s="13">
        <f t="shared" si="0"/>
        <v>1873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326</v>
      </c>
      <c r="E9" s="17">
        <v>392</v>
      </c>
      <c r="F9" s="17">
        <v>356</v>
      </c>
      <c r="G9" s="13">
        <f t="shared" si="0"/>
        <v>748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585</v>
      </c>
      <c r="E10" s="17">
        <v>619</v>
      </c>
      <c r="F10" s="17">
        <v>695</v>
      </c>
      <c r="G10" s="13">
        <f t="shared" si="0"/>
        <v>1314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317</v>
      </c>
      <c r="E11" s="17">
        <v>350</v>
      </c>
      <c r="F11" s="17">
        <v>300</v>
      </c>
      <c r="G11" s="13">
        <f t="shared" si="0"/>
        <v>650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145</v>
      </c>
      <c r="E12" s="17">
        <v>184</v>
      </c>
      <c r="F12" s="17">
        <v>165</v>
      </c>
      <c r="G12" s="13">
        <f t="shared" si="0"/>
        <v>349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97</v>
      </c>
      <c r="E13" s="17">
        <v>122</v>
      </c>
      <c r="F13" s="17">
        <v>139</v>
      </c>
      <c r="G13" s="13">
        <f t="shared" si="0"/>
        <v>261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46</v>
      </c>
      <c r="E14" s="17">
        <v>46</v>
      </c>
      <c r="F14" s="17">
        <v>47</v>
      </c>
      <c r="G14" s="13">
        <f t="shared" si="0"/>
        <v>93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421</v>
      </c>
      <c r="E15" s="17">
        <v>365</v>
      </c>
      <c r="F15" s="17">
        <v>334</v>
      </c>
      <c r="G15" s="13">
        <f t="shared" si="0"/>
        <v>699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897</v>
      </c>
      <c r="E16" s="17">
        <v>975</v>
      </c>
      <c r="F16" s="17">
        <v>920</v>
      </c>
      <c r="G16" s="13">
        <f t="shared" si="0"/>
        <v>1895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133</v>
      </c>
      <c r="E17" s="17">
        <v>149</v>
      </c>
      <c r="F17" s="17">
        <v>163</v>
      </c>
      <c r="G17" s="13">
        <f t="shared" si="0"/>
        <v>312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338</v>
      </c>
      <c r="E18" s="17">
        <v>364</v>
      </c>
      <c r="F18" s="17">
        <v>321</v>
      </c>
      <c r="G18" s="13">
        <f t="shared" si="0"/>
        <v>685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159</v>
      </c>
      <c r="E19" s="17">
        <v>167</v>
      </c>
      <c r="F19" s="17">
        <v>177</v>
      </c>
      <c r="G19" s="13">
        <f t="shared" si="0"/>
        <v>344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33</v>
      </c>
      <c r="G20" s="13">
        <f t="shared" si="0"/>
        <v>69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4</v>
      </c>
      <c r="G21" s="13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471</v>
      </c>
      <c r="E23" s="17">
        <v>466</v>
      </c>
      <c r="F23" s="17">
        <v>450</v>
      </c>
      <c r="G23" s="13">
        <f t="shared" si="0"/>
        <v>916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423</v>
      </c>
      <c r="E24" s="17">
        <v>473</v>
      </c>
      <c r="F24" s="17">
        <v>441</v>
      </c>
      <c r="G24" s="13">
        <f t="shared" si="0"/>
        <v>914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653</v>
      </c>
      <c r="E25" s="17">
        <v>661</v>
      </c>
      <c r="F25" s="17">
        <v>685</v>
      </c>
      <c r="G25" s="13">
        <f t="shared" si="0"/>
        <v>1346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320</v>
      </c>
      <c r="E26" s="17">
        <v>357</v>
      </c>
      <c r="F26" s="17">
        <v>378</v>
      </c>
      <c r="G26" s="13">
        <f t="shared" si="0"/>
        <v>735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357</v>
      </c>
      <c r="E27" s="17">
        <v>423</v>
      </c>
      <c r="F27" s="17">
        <v>422</v>
      </c>
      <c r="G27" s="13">
        <f t="shared" si="0"/>
        <v>845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452</v>
      </c>
      <c r="E28" s="17">
        <v>489</v>
      </c>
      <c r="F28" s="17">
        <v>513</v>
      </c>
      <c r="G28" s="13">
        <f t="shared" si="0"/>
        <v>1002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2676</v>
      </c>
      <c r="E29" s="22">
        <f>SUM(E23:E28)</f>
        <v>2869</v>
      </c>
      <c r="F29" s="22">
        <f>SUM(F23:F28)</f>
        <v>2889</v>
      </c>
      <c r="G29" s="13">
        <f t="shared" si="0"/>
        <v>5758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420</v>
      </c>
      <c r="E30" s="17">
        <v>428</v>
      </c>
      <c r="F30" s="17">
        <v>432</v>
      </c>
      <c r="G30" s="13">
        <f t="shared" si="0"/>
        <v>860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493</v>
      </c>
      <c r="E31" s="17">
        <v>541</v>
      </c>
      <c r="F31" s="17">
        <v>580</v>
      </c>
      <c r="G31" s="13">
        <f t="shared" si="0"/>
        <v>1121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444</v>
      </c>
      <c r="E32" s="17">
        <v>439</v>
      </c>
      <c r="F32" s="17">
        <v>580</v>
      </c>
      <c r="G32" s="13">
        <f t="shared" si="0"/>
        <v>1019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191</v>
      </c>
      <c r="E33" s="17">
        <v>199</v>
      </c>
      <c r="F33" s="17">
        <v>222</v>
      </c>
      <c r="G33" s="13">
        <f t="shared" si="0"/>
        <v>421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1548</v>
      </c>
      <c r="E34" s="22">
        <f>SUM(E30:E33)</f>
        <v>1607</v>
      </c>
      <c r="F34" s="22">
        <f>SUM(F30:F33)</f>
        <v>1814</v>
      </c>
      <c r="G34" s="13">
        <f>SUM(G30:G33)</f>
        <v>3421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192</v>
      </c>
      <c r="E35" s="17">
        <v>297</v>
      </c>
      <c r="F35" s="17">
        <v>298</v>
      </c>
      <c r="G35" s="13">
        <f t="shared" si="0"/>
        <v>595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282</v>
      </c>
      <c r="E36" s="17">
        <v>431</v>
      </c>
      <c r="F36" s="17">
        <v>438</v>
      </c>
      <c r="G36" s="13">
        <f t="shared" si="0"/>
        <v>869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282</v>
      </c>
      <c r="E37" s="17">
        <v>437</v>
      </c>
      <c r="F37" s="17">
        <v>432</v>
      </c>
      <c r="G37" s="13">
        <f t="shared" si="0"/>
        <v>869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756</v>
      </c>
      <c r="E38" s="28">
        <f>SUM(E35:E37)</f>
        <v>1165</v>
      </c>
      <c r="F38" s="28">
        <f>SUM(F35:F37)</f>
        <v>1168</v>
      </c>
      <c r="G38" s="13">
        <f t="shared" si="0"/>
        <v>2333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146</v>
      </c>
      <c r="F39" s="31">
        <v>163</v>
      </c>
      <c r="G39" s="32">
        <f t="shared" si="0"/>
        <v>309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9565</v>
      </c>
      <c r="E40" s="36">
        <f>SUM(E7:E39)-E29-E34-E38</f>
        <v>10618</v>
      </c>
      <c r="F40" s="36">
        <f>SUM(F7:F39)-F29-F34-F38</f>
        <v>10683</v>
      </c>
      <c r="G40" s="37">
        <f>SUM(G7:G39)-G29-G34-G38</f>
        <v>21301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25">
      <selection activeCell="H37" sqref="H37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46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75</v>
      </c>
      <c r="E7" s="12">
        <v>90</v>
      </c>
      <c r="F7" s="12">
        <v>76</v>
      </c>
      <c r="G7" s="13">
        <f aca="true" t="shared" si="0" ref="G7:G39">SUM(E7:F7)</f>
        <v>166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860</v>
      </c>
      <c r="E8" s="17">
        <v>956</v>
      </c>
      <c r="F8" s="17">
        <v>907</v>
      </c>
      <c r="G8" s="13">
        <f t="shared" si="0"/>
        <v>1863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328</v>
      </c>
      <c r="E9" s="17">
        <v>393</v>
      </c>
      <c r="F9" s="17">
        <v>357</v>
      </c>
      <c r="G9" s="13">
        <f t="shared" si="0"/>
        <v>750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586</v>
      </c>
      <c r="E10" s="17">
        <v>617</v>
      </c>
      <c r="F10" s="17">
        <v>693</v>
      </c>
      <c r="G10" s="13">
        <f t="shared" si="0"/>
        <v>1310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317</v>
      </c>
      <c r="E11" s="17">
        <v>348</v>
      </c>
      <c r="F11" s="17">
        <v>298</v>
      </c>
      <c r="G11" s="13">
        <f t="shared" si="0"/>
        <v>646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144</v>
      </c>
      <c r="E12" s="17">
        <v>183</v>
      </c>
      <c r="F12" s="17">
        <v>163</v>
      </c>
      <c r="G12" s="13">
        <f t="shared" si="0"/>
        <v>346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98</v>
      </c>
      <c r="E13" s="17">
        <v>121</v>
      </c>
      <c r="F13" s="17">
        <v>139</v>
      </c>
      <c r="G13" s="13">
        <f t="shared" si="0"/>
        <v>260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48</v>
      </c>
      <c r="E14" s="17">
        <v>47</v>
      </c>
      <c r="F14" s="17">
        <v>47</v>
      </c>
      <c r="G14" s="13">
        <f t="shared" si="0"/>
        <v>94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420</v>
      </c>
      <c r="E15" s="17">
        <v>357</v>
      </c>
      <c r="F15" s="17">
        <v>337</v>
      </c>
      <c r="G15" s="13">
        <f t="shared" si="0"/>
        <v>694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892</v>
      </c>
      <c r="E16" s="17">
        <v>973</v>
      </c>
      <c r="F16" s="17">
        <v>919</v>
      </c>
      <c r="G16" s="13">
        <f t="shared" si="0"/>
        <v>1892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131</v>
      </c>
      <c r="E17" s="17">
        <v>148</v>
      </c>
      <c r="F17" s="17">
        <v>161</v>
      </c>
      <c r="G17" s="13">
        <f t="shared" si="0"/>
        <v>309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340</v>
      </c>
      <c r="E18" s="17">
        <v>367</v>
      </c>
      <c r="F18" s="17">
        <v>321</v>
      </c>
      <c r="G18" s="13">
        <f t="shared" si="0"/>
        <v>688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159</v>
      </c>
      <c r="E19" s="17">
        <v>167</v>
      </c>
      <c r="F19" s="17">
        <v>176</v>
      </c>
      <c r="G19" s="13">
        <f t="shared" si="0"/>
        <v>343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32</v>
      </c>
      <c r="G20" s="13">
        <f t="shared" si="0"/>
        <v>68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7</v>
      </c>
      <c r="F21" s="17">
        <v>4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470</v>
      </c>
      <c r="E23" s="17">
        <v>462</v>
      </c>
      <c r="F23" s="17">
        <v>450</v>
      </c>
      <c r="G23" s="13">
        <f t="shared" si="0"/>
        <v>912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425</v>
      </c>
      <c r="E24" s="17">
        <v>475</v>
      </c>
      <c r="F24" s="17">
        <v>442</v>
      </c>
      <c r="G24" s="13">
        <f t="shared" si="0"/>
        <v>917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661</v>
      </c>
      <c r="E25" s="17">
        <v>667</v>
      </c>
      <c r="F25" s="17">
        <v>690</v>
      </c>
      <c r="G25" s="13">
        <f t="shared" si="0"/>
        <v>1357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320</v>
      </c>
      <c r="E26" s="17">
        <v>356</v>
      </c>
      <c r="F26" s="17">
        <v>378</v>
      </c>
      <c r="G26" s="13">
        <f t="shared" si="0"/>
        <v>734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357</v>
      </c>
      <c r="E27" s="17">
        <v>422</v>
      </c>
      <c r="F27" s="17">
        <v>421</v>
      </c>
      <c r="G27" s="13">
        <f t="shared" si="0"/>
        <v>843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452</v>
      </c>
      <c r="E28" s="17">
        <v>487</v>
      </c>
      <c r="F28" s="17">
        <v>513</v>
      </c>
      <c r="G28" s="13">
        <f t="shared" si="0"/>
        <v>1000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2685</v>
      </c>
      <c r="E29" s="22">
        <f>SUM(E23:E28)</f>
        <v>2869</v>
      </c>
      <c r="F29" s="22">
        <f>SUM(F23:F28)</f>
        <v>2894</v>
      </c>
      <c r="G29" s="13">
        <f t="shared" si="0"/>
        <v>5763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417</v>
      </c>
      <c r="E30" s="17">
        <v>425</v>
      </c>
      <c r="F30" s="17">
        <v>431</v>
      </c>
      <c r="G30" s="13">
        <f t="shared" si="0"/>
        <v>856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489</v>
      </c>
      <c r="E31" s="17">
        <v>541</v>
      </c>
      <c r="F31" s="17">
        <v>578</v>
      </c>
      <c r="G31" s="13">
        <f t="shared" si="0"/>
        <v>1119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447</v>
      </c>
      <c r="E32" s="17">
        <v>443</v>
      </c>
      <c r="F32" s="17">
        <v>580</v>
      </c>
      <c r="G32" s="13">
        <f t="shared" si="0"/>
        <v>1023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190</v>
      </c>
      <c r="E33" s="17">
        <v>197</v>
      </c>
      <c r="F33" s="17">
        <v>223</v>
      </c>
      <c r="G33" s="13">
        <f t="shared" si="0"/>
        <v>420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1543</v>
      </c>
      <c r="E34" s="22">
        <f>SUM(E30:E33)</f>
        <v>1606</v>
      </c>
      <c r="F34" s="22">
        <f>SUM(F30:F33)</f>
        <v>1812</v>
      </c>
      <c r="G34" s="13">
        <f t="shared" si="0"/>
        <v>3418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191</v>
      </c>
      <c r="E35" s="17">
        <v>293</v>
      </c>
      <c r="F35" s="17">
        <v>293</v>
      </c>
      <c r="G35" s="13">
        <f t="shared" si="0"/>
        <v>586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279</v>
      </c>
      <c r="E36" s="17">
        <v>429</v>
      </c>
      <c r="F36" s="17">
        <v>437</v>
      </c>
      <c r="G36" s="13">
        <f t="shared" si="0"/>
        <v>866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281</v>
      </c>
      <c r="E37" s="17">
        <v>435</v>
      </c>
      <c r="F37" s="17">
        <v>432</v>
      </c>
      <c r="G37" s="13">
        <f t="shared" si="0"/>
        <v>867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751</v>
      </c>
      <c r="E38" s="28">
        <f>SUM(E35:E37)</f>
        <v>1157</v>
      </c>
      <c r="F38" s="28">
        <f>SUM(F35:F37)</f>
        <v>1162</v>
      </c>
      <c r="G38" s="13">
        <f t="shared" si="0"/>
        <v>2319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146</v>
      </c>
      <c r="F39" s="31">
        <v>163</v>
      </c>
      <c r="G39" s="32">
        <f t="shared" si="0"/>
        <v>309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9556</v>
      </c>
      <c r="E40" s="36">
        <f>SUM(E7:E39)-E29-E34-E38</f>
        <v>10593</v>
      </c>
      <c r="F40" s="36">
        <f>SUM(F7:F39)-F29-F34-F38</f>
        <v>10666</v>
      </c>
      <c r="G40" s="37">
        <f>SUM(G7:G39)-G29-G34-G38</f>
        <v>21259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21">
      <selection activeCell="K30" sqref="K30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47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75</v>
      </c>
      <c r="E7" s="12">
        <v>89</v>
      </c>
      <c r="F7" s="12">
        <v>76</v>
      </c>
      <c r="G7" s="13">
        <f aca="true" t="shared" si="0" ref="G7:G39">SUM(E7:F7)</f>
        <v>165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857</v>
      </c>
      <c r="E8" s="17">
        <v>956</v>
      </c>
      <c r="F8" s="17">
        <v>909</v>
      </c>
      <c r="G8" s="13">
        <f t="shared" si="0"/>
        <v>1865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328</v>
      </c>
      <c r="E9" s="17">
        <v>394</v>
      </c>
      <c r="F9" s="17">
        <v>359</v>
      </c>
      <c r="G9" s="13">
        <f t="shared" si="0"/>
        <v>753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583</v>
      </c>
      <c r="E10" s="17">
        <v>617</v>
      </c>
      <c r="F10" s="17">
        <v>691</v>
      </c>
      <c r="G10" s="13">
        <f t="shared" si="0"/>
        <v>1308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318</v>
      </c>
      <c r="E11" s="17">
        <v>347</v>
      </c>
      <c r="F11" s="17">
        <v>300</v>
      </c>
      <c r="G11" s="13">
        <f t="shared" si="0"/>
        <v>647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144</v>
      </c>
      <c r="E12" s="17">
        <v>183</v>
      </c>
      <c r="F12" s="17">
        <v>165</v>
      </c>
      <c r="G12" s="13">
        <f t="shared" si="0"/>
        <v>348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98</v>
      </c>
      <c r="E13" s="17">
        <v>121</v>
      </c>
      <c r="F13" s="17">
        <v>138</v>
      </c>
      <c r="G13" s="13">
        <f t="shared" si="0"/>
        <v>259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47</v>
      </c>
      <c r="E14" s="17">
        <v>46</v>
      </c>
      <c r="F14" s="17">
        <v>48</v>
      </c>
      <c r="G14" s="13">
        <f t="shared" si="0"/>
        <v>94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416</v>
      </c>
      <c r="E15" s="17">
        <v>361</v>
      </c>
      <c r="F15" s="17">
        <v>330</v>
      </c>
      <c r="G15" s="13">
        <f t="shared" si="0"/>
        <v>691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894</v>
      </c>
      <c r="E16" s="17">
        <v>972</v>
      </c>
      <c r="F16" s="17">
        <v>920</v>
      </c>
      <c r="G16" s="13">
        <f t="shared" si="0"/>
        <v>1892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132</v>
      </c>
      <c r="E17" s="17">
        <v>149</v>
      </c>
      <c r="F17" s="17">
        <v>160</v>
      </c>
      <c r="G17" s="13">
        <f t="shared" si="0"/>
        <v>309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337</v>
      </c>
      <c r="E18" s="17">
        <v>365</v>
      </c>
      <c r="F18" s="17">
        <v>317</v>
      </c>
      <c r="G18" s="13">
        <f t="shared" si="0"/>
        <v>682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158</v>
      </c>
      <c r="E19" s="17">
        <v>167</v>
      </c>
      <c r="F19" s="17">
        <v>176</v>
      </c>
      <c r="G19" s="13">
        <f t="shared" si="0"/>
        <v>343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32</v>
      </c>
      <c r="G20" s="13">
        <f t="shared" si="0"/>
        <v>68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7</v>
      </c>
      <c r="F21" s="17">
        <v>4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466</v>
      </c>
      <c r="E23" s="17">
        <v>462</v>
      </c>
      <c r="F23" s="17">
        <v>451</v>
      </c>
      <c r="G23" s="13">
        <f t="shared" si="0"/>
        <v>913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423</v>
      </c>
      <c r="E24" s="17">
        <v>472</v>
      </c>
      <c r="F24" s="17">
        <v>440</v>
      </c>
      <c r="G24" s="13">
        <f t="shared" si="0"/>
        <v>912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662</v>
      </c>
      <c r="E25" s="17">
        <v>666</v>
      </c>
      <c r="F25" s="17">
        <v>693</v>
      </c>
      <c r="G25" s="13">
        <f t="shared" si="0"/>
        <v>1359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321</v>
      </c>
      <c r="E26" s="17">
        <v>358</v>
      </c>
      <c r="F26" s="17">
        <v>379</v>
      </c>
      <c r="G26" s="13">
        <f t="shared" si="0"/>
        <v>737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357</v>
      </c>
      <c r="E27" s="17">
        <v>424</v>
      </c>
      <c r="F27" s="17">
        <v>422</v>
      </c>
      <c r="G27" s="13">
        <f t="shared" si="0"/>
        <v>846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453</v>
      </c>
      <c r="E28" s="17">
        <v>489</v>
      </c>
      <c r="F28" s="17">
        <v>514</v>
      </c>
      <c r="G28" s="13">
        <f t="shared" si="0"/>
        <v>1003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2682</v>
      </c>
      <c r="E29" s="22">
        <f>SUM(E23:E28)</f>
        <v>2871</v>
      </c>
      <c r="F29" s="22">
        <f>SUM(F23:F28)</f>
        <v>2899</v>
      </c>
      <c r="G29" s="13">
        <f t="shared" si="0"/>
        <v>5770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417</v>
      </c>
      <c r="E30" s="17">
        <v>427</v>
      </c>
      <c r="F30" s="17">
        <v>430</v>
      </c>
      <c r="G30" s="13">
        <f t="shared" si="0"/>
        <v>857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487</v>
      </c>
      <c r="E31" s="17">
        <v>536</v>
      </c>
      <c r="F31" s="17">
        <v>577</v>
      </c>
      <c r="G31" s="13">
        <f t="shared" si="0"/>
        <v>1113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444</v>
      </c>
      <c r="E32" s="17">
        <v>436</v>
      </c>
      <c r="F32" s="17">
        <v>574</v>
      </c>
      <c r="G32" s="13">
        <f t="shared" si="0"/>
        <v>1010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191</v>
      </c>
      <c r="E33" s="17">
        <v>198</v>
      </c>
      <c r="F33" s="17">
        <v>224</v>
      </c>
      <c r="G33" s="13">
        <f t="shared" si="0"/>
        <v>422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1539</v>
      </c>
      <c r="E34" s="22">
        <f>SUM(E30:E33)</f>
        <v>1597</v>
      </c>
      <c r="F34" s="22">
        <f>SUM(F30:F33)</f>
        <v>1805</v>
      </c>
      <c r="G34" s="13">
        <f t="shared" si="0"/>
        <v>3402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193</v>
      </c>
      <c r="E35" s="17">
        <v>298</v>
      </c>
      <c r="F35" s="17">
        <v>296</v>
      </c>
      <c r="G35" s="13">
        <f t="shared" si="0"/>
        <v>594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278</v>
      </c>
      <c r="E36" s="17">
        <v>427</v>
      </c>
      <c r="F36" s="17">
        <v>434</v>
      </c>
      <c r="G36" s="13">
        <f t="shared" si="0"/>
        <v>861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280</v>
      </c>
      <c r="E37" s="17">
        <v>436</v>
      </c>
      <c r="F37" s="17">
        <v>430</v>
      </c>
      <c r="G37" s="13">
        <f t="shared" si="0"/>
        <v>866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751</v>
      </c>
      <c r="E38" s="28">
        <f>SUM(E35:E37)</f>
        <v>1161</v>
      </c>
      <c r="F38" s="28">
        <f>SUM(F35:F37)</f>
        <v>1160</v>
      </c>
      <c r="G38" s="13">
        <f t="shared" si="0"/>
        <v>2321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149</v>
      </c>
      <c r="E39" s="31">
        <v>145</v>
      </c>
      <c r="F39" s="31">
        <v>163</v>
      </c>
      <c r="G39" s="32">
        <f t="shared" si="0"/>
        <v>308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9537</v>
      </c>
      <c r="E40" s="36">
        <f>SUM(E7:E39)-E29-E34-E38</f>
        <v>10589</v>
      </c>
      <c r="F40" s="36">
        <f>SUM(F7:F39)-F29-F34-F38</f>
        <v>10657</v>
      </c>
      <c r="G40" s="37">
        <f>SUM(G7:G39)-G29-G34-G38</f>
        <v>21246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M32" sqref="M32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48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76</v>
      </c>
      <c r="E7" s="12">
        <v>90</v>
      </c>
      <c r="F7" s="12">
        <v>76</v>
      </c>
      <c r="G7" s="13">
        <f aca="true" t="shared" si="0" ref="G7:G39">SUM(E7:F7)</f>
        <v>166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860</v>
      </c>
      <c r="E8" s="17">
        <v>956</v>
      </c>
      <c r="F8" s="17">
        <v>908</v>
      </c>
      <c r="G8" s="13">
        <f t="shared" si="0"/>
        <v>1864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331</v>
      </c>
      <c r="E9" s="17">
        <v>396</v>
      </c>
      <c r="F9" s="17">
        <v>363</v>
      </c>
      <c r="G9" s="13">
        <f t="shared" si="0"/>
        <v>759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580</v>
      </c>
      <c r="E10" s="17">
        <v>610</v>
      </c>
      <c r="F10" s="17">
        <v>687</v>
      </c>
      <c r="G10" s="13">
        <f t="shared" si="0"/>
        <v>1297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318</v>
      </c>
      <c r="E11" s="17">
        <v>346</v>
      </c>
      <c r="F11" s="17">
        <v>299</v>
      </c>
      <c r="G11" s="13">
        <f t="shared" si="0"/>
        <v>645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145</v>
      </c>
      <c r="E12" s="17">
        <v>183</v>
      </c>
      <c r="F12" s="17">
        <v>166</v>
      </c>
      <c r="G12" s="13">
        <f t="shared" si="0"/>
        <v>349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98</v>
      </c>
      <c r="E13" s="17">
        <v>120</v>
      </c>
      <c r="F13" s="17">
        <v>138</v>
      </c>
      <c r="G13" s="13">
        <f t="shared" si="0"/>
        <v>258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47</v>
      </c>
      <c r="E14" s="17">
        <v>47</v>
      </c>
      <c r="F14" s="17">
        <v>48</v>
      </c>
      <c r="G14" s="13">
        <f t="shared" si="0"/>
        <v>95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418</v>
      </c>
      <c r="E15" s="17">
        <v>359</v>
      </c>
      <c r="F15" s="17">
        <v>334</v>
      </c>
      <c r="G15" s="13">
        <f t="shared" si="0"/>
        <v>693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899</v>
      </c>
      <c r="E16" s="17">
        <v>972</v>
      </c>
      <c r="F16" s="17">
        <v>918</v>
      </c>
      <c r="G16" s="13">
        <f t="shared" si="0"/>
        <v>1890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134</v>
      </c>
      <c r="E17" s="17">
        <v>152</v>
      </c>
      <c r="F17" s="17">
        <v>161</v>
      </c>
      <c r="G17" s="13">
        <f t="shared" si="0"/>
        <v>313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339</v>
      </c>
      <c r="E18" s="17">
        <v>366</v>
      </c>
      <c r="F18" s="17">
        <v>317</v>
      </c>
      <c r="G18" s="13">
        <f t="shared" si="0"/>
        <v>683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156</v>
      </c>
      <c r="E19" s="17">
        <v>164</v>
      </c>
      <c r="F19" s="17">
        <v>175</v>
      </c>
      <c r="G19" s="13">
        <f t="shared" si="0"/>
        <v>339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31</v>
      </c>
      <c r="G20" s="13">
        <f t="shared" si="0"/>
        <v>67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7</v>
      </c>
      <c r="F21" s="17">
        <v>4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464</v>
      </c>
      <c r="E23" s="17">
        <v>459</v>
      </c>
      <c r="F23" s="17">
        <v>447</v>
      </c>
      <c r="G23" s="13">
        <f t="shared" si="0"/>
        <v>906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426</v>
      </c>
      <c r="E24" s="17">
        <v>472</v>
      </c>
      <c r="F24" s="17">
        <v>441</v>
      </c>
      <c r="G24" s="13">
        <f t="shared" si="0"/>
        <v>913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664</v>
      </c>
      <c r="E25" s="17">
        <v>663</v>
      </c>
      <c r="F25" s="17">
        <v>692</v>
      </c>
      <c r="G25" s="13">
        <f t="shared" si="0"/>
        <v>1355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320</v>
      </c>
      <c r="E26" s="17">
        <v>357</v>
      </c>
      <c r="F26" s="17">
        <v>375</v>
      </c>
      <c r="G26" s="13">
        <f t="shared" si="0"/>
        <v>732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359</v>
      </c>
      <c r="E27" s="17">
        <v>423</v>
      </c>
      <c r="F27" s="17">
        <v>424</v>
      </c>
      <c r="G27" s="13">
        <f t="shared" si="0"/>
        <v>847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454</v>
      </c>
      <c r="E28" s="17">
        <v>489</v>
      </c>
      <c r="F28" s="17">
        <v>517</v>
      </c>
      <c r="G28" s="13">
        <f t="shared" si="0"/>
        <v>1006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2687</v>
      </c>
      <c r="E29" s="22">
        <f>SUM(E23:E28)</f>
        <v>2863</v>
      </c>
      <c r="F29" s="22">
        <f>SUM(F23:F28)</f>
        <v>2896</v>
      </c>
      <c r="G29" s="13">
        <f t="shared" si="0"/>
        <v>5759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418</v>
      </c>
      <c r="E30" s="17">
        <v>428</v>
      </c>
      <c r="F30" s="17">
        <v>433</v>
      </c>
      <c r="G30" s="13">
        <f t="shared" si="0"/>
        <v>861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490</v>
      </c>
      <c r="E31" s="17">
        <v>538</v>
      </c>
      <c r="F31" s="17">
        <v>580</v>
      </c>
      <c r="G31" s="13">
        <f t="shared" si="0"/>
        <v>1118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443</v>
      </c>
      <c r="E32" s="17">
        <v>433</v>
      </c>
      <c r="F32" s="17">
        <v>570</v>
      </c>
      <c r="G32" s="13">
        <f t="shared" si="0"/>
        <v>1003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192</v>
      </c>
      <c r="E33" s="17">
        <v>199</v>
      </c>
      <c r="F33" s="17">
        <v>225</v>
      </c>
      <c r="G33" s="13">
        <f t="shared" si="0"/>
        <v>424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1543</v>
      </c>
      <c r="E34" s="22">
        <f>SUM(E30:E33)</f>
        <v>1598</v>
      </c>
      <c r="F34" s="22">
        <f>SUM(F30:F33)</f>
        <v>1808</v>
      </c>
      <c r="G34" s="13">
        <f t="shared" si="0"/>
        <v>3406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194</v>
      </c>
      <c r="E35" s="17">
        <v>298</v>
      </c>
      <c r="F35" s="17">
        <v>297</v>
      </c>
      <c r="G35" s="13">
        <f t="shared" si="0"/>
        <v>595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279</v>
      </c>
      <c r="E36" s="17">
        <v>428</v>
      </c>
      <c r="F36" s="17">
        <v>433</v>
      </c>
      <c r="G36" s="13">
        <f t="shared" si="0"/>
        <v>861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280</v>
      </c>
      <c r="E37" s="17">
        <v>436</v>
      </c>
      <c r="F37" s="17">
        <v>432</v>
      </c>
      <c r="G37" s="13">
        <f t="shared" si="0"/>
        <v>868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753</v>
      </c>
      <c r="E38" s="28">
        <f>SUM(E35:E37)</f>
        <v>1162</v>
      </c>
      <c r="F38" s="28">
        <f>SUM(F35:F37)</f>
        <v>1162</v>
      </c>
      <c r="G38" s="13">
        <f t="shared" si="0"/>
        <v>2324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147</v>
      </c>
      <c r="F39" s="31">
        <v>163</v>
      </c>
      <c r="G39" s="32">
        <f t="shared" si="0"/>
        <v>310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9563</v>
      </c>
      <c r="E40" s="36">
        <f>SUM(E7:E39)-E29-E34-E38</f>
        <v>10579</v>
      </c>
      <c r="F40" s="36">
        <f>SUM(F7:F39)-F29-F34-F38</f>
        <v>10659</v>
      </c>
      <c r="G40" s="37">
        <f>SUM(G7:G39)-G29-G34-G38</f>
        <v>21238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J37" sqref="J37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49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77</v>
      </c>
      <c r="E7" s="12">
        <v>91</v>
      </c>
      <c r="F7" s="12">
        <v>76</v>
      </c>
      <c r="G7" s="13">
        <f aca="true" t="shared" si="0" ref="G7:G39">SUM(E7:F7)</f>
        <v>167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871</v>
      </c>
      <c r="E8" s="17">
        <v>959</v>
      </c>
      <c r="F8" s="17">
        <v>911</v>
      </c>
      <c r="G8" s="13">
        <f t="shared" si="0"/>
        <v>1870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327</v>
      </c>
      <c r="E9" s="17">
        <v>394</v>
      </c>
      <c r="F9" s="17">
        <v>361</v>
      </c>
      <c r="G9" s="13">
        <f t="shared" si="0"/>
        <v>755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579</v>
      </c>
      <c r="E10" s="17">
        <v>609</v>
      </c>
      <c r="F10" s="17">
        <v>686</v>
      </c>
      <c r="G10" s="13">
        <f t="shared" si="0"/>
        <v>1295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317</v>
      </c>
      <c r="E11" s="17">
        <v>345</v>
      </c>
      <c r="F11" s="17">
        <v>301</v>
      </c>
      <c r="G11" s="13">
        <f t="shared" si="0"/>
        <v>646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146</v>
      </c>
      <c r="E12" s="17">
        <v>185</v>
      </c>
      <c r="F12" s="17">
        <v>166</v>
      </c>
      <c r="G12" s="13">
        <f t="shared" si="0"/>
        <v>351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98</v>
      </c>
      <c r="E13" s="17">
        <v>121</v>
      </c>
      <c r="F13" s="17">
        <v>137</v>
      </c>
      <c r="G13" s="13">
        <f t="shared" si="0"/>
        <v>258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49</v>
      </c>
      <c r="E14" s="17">
        <v>48</v>
      </c>
      <c r="F14" s="17">
        <v>49</v>
      </c>
      <c r="G14" s="13">
        <f t="shared" si="0"/>
        <v>97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411</v>
      </c>
      <c r="E15" s="17">
        <v>357</v>
      </c>
      <c r="F15" s="17">
        <v>326</v>
      </c>
      <c r="G15" s="13">
        <f t="shared" si="0"/>
        <v>683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906</v>
      </c>
      <c r="E16" s="17">
        <v>975</v>
      </c>
      <c r="F16" s="17">
        <v>921</v>
      </c>
      <c r="G16" s="13">
        <f t="shared" si="0"/>
        <v>1896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134</v>
      </c>
      <c r="E17" s="17">
        <v>152</v>
      </c>
      <c r="F17" s="17">
        <v>161</v>
      </c>
      <c r="G17" s="13">
        <f t="shared" si="0"/>
        <v>313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339</v>
      </c>
      <c r="E18" s="17">
        <v>365</v>
      </c>
      <c r="F18" s="17">
        <v>316</v>
      </c>
      <c r="G18" s="13">
        <f t="shared" si="0"/>
        <v>681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157</v>
      </c>
      <c r="E19" s="17">
        <v>165</v>
      </c>
      <c r="F19" s="17">
        <v>175</v>
      </c>
      <c r="G19" s="13">
        <f t="shared" si="0"/>
        <v>340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31</v>
      </c>
      <c r="G20" s="13">
        <f t="shared" si="0"/>
        <v>67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4</v>
      </c>
      <c r="G21" s="13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464</v>
      </c>
      <c r="E23" s="17">
        <v>463</v>
      </c>
      <c r="F23" s="17">
        <v>449</v>
      </c>
      <c r="G23" s="13">
        <f t="shared" si="0"/>
        <v>912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426</v>
      </c>
      <c r="E24" s="17">
        <v>472</v>
      </c>
      <c r="F24" s="17">
        <v>441</v>
      </c>
      <c r="G24" s="13">
        <f t="shared" si="0"/>
        <v>913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663</v>
      </c>
      <c r="E25" s="17">
        <v>664</v>
      </c>
      <c r="F25" s="17">
        <v>688</v>
      </c>
      <c r="G25" s="13">
        <f t="shared" si="0"/>
        <v>1352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320</v>
      </c>
      <c r="E26" s="17">
        <v>357</v>
      </c>
      <c r="F26" s="17">
        <v>375</v>
      </c>
      <c r="G26" s="13">
        <f t="shared" si="0"/>
        <v>732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357</v>
      </c>
      <c r="E27" s="17">
        <v>422</v>
      </c>
      <c r="F27" s="17">
        <v>424</v>
      </c>
      <c r="G27" s="13">
        <f t="shared" si="0"/>
        <v>846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453</v>
      </c>
      <c r="E28" s="17">
        <v>488</v>
      </c>
      <c r="F28" s="17">
        <v>516</v>
      </c>
      <c r="G28" s="13">
        <f t="shared" si="0"/>
        <v>1004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2683</v>
      </c>
      <c r="E29" s="22">
        <f>SUM(E23:E28)</f>
        <v>2866</v>
      </c>
      <c r="F29" s="22">
        <f>SUM(F23:F28)</f>
        <v>2893</v>
      </c>
      <c r="G29" s="13">
        <f t="shared" si="0"/>
        <v>5759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421</v>
      </c>
      <c r="E30" s="17">
        <v>433</v>
      </c>
      <c r="F30" s="17">
        <v>437</v>
      </c>
      <c r="G30" s="13">
        <f t="shared" si="0"/>
        <v>870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492</v>
      </c>
      <c r="E31" s="17">
        <v>539</v>
      </c>
      <c r="F31" s="17">
        <v>583</v>
      </c>
      <c r="G31" s="13">
        <f t="shared" si="0"/>
        <v>1122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442</v>
      </c>
      <c r="E32" s="17">
        <v>428</v>
      </c>
      <c r="F32" s="17">
        <v>565</v>
      </c>
      <c r="G32" s="13">
        <f t="shared" si="0"/>
        <v>993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193</v>
      </c>
      <c r="E33" s="17">
        <v>200</v>
      </c>
      <c r="F33" s="17">
        <v>226</v>
      </c>
      <c r="G33" s="13">
        <f t="shared" si="0"/>
        <v>426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1548</v>
      </c>
      <c r="E34" s="22">
        <f>SUM(E30:E33)</f>
        <v>1600</v>
      </c>
      <c r="F34" s="22">
        <f>SUM(F30:F33)</f>
        <v>1811</v>
      </c>
      <c r="G34" s="13">
        <f t="shared" si="0"/>
        <v>3411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190</v>
      </c>
      <c r="E35" s="17">
        <v>294</v>
      </c>
      <c r="F35" s="17">
        <v>293</v>
      </c>
      <c r="G35" s="13">
        <f t="shared" si="0"/>
        <v>587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280</v>
      </c>
      <c r="E36" s="17">
        <v>430</v>
      </c>
      <c r="F36" s="17">
        <v>436</v>
      </c>
      <c r="G36" s="13">
        <f t="shared" si="0"/>
        <v>866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283</v>
      </c>
      <c r="E37" s="17">
        <v>437</v>
      </c>
      <c r="F37" s="17">
        <v>434</v>
      </c>
      <c r="G37" s="13">
        <f t="shared" si="0"/>
        <v>871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753</v>
      </c>
      <c r="E38" s="28">
        <f>SUM(E35:E37)</f>
        <v>1161</v>
      </c>
      <c r="F38" s="28">
        <f>SUM(F35:F37)</f>
        <v>1163</v>
      </c>
      <c r="G38" s="13">
        <f t="shared" si="0"/>
        <v>2324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147</v>
      </c>
      <c r="F39" s="31">
        <v>163</v>
      </c>
      <c r="G39" s="32">
        <f t="shared" si="0"/>
        <v>310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9575</v>
      </c>
      <c r="E40" s="36">
        <f>SUM(E7:E39)-E29-E34-E38</f>
        <v>10589</v>
      </c>
      <c r="F40" s="36">
        <f>SUM(F7:F39)-F29-F34-F38</f>
        <v>10656</v>
      </c>
      <c r="G40" s="37">
        <f>SUM(G7:G39)-G29-G34-G38</f>
        <v>21245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22">
      <selection activeCell="K29" sqref="K29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69" t="s">
        <v>0</v>
      </c>
      <c r="B2" s="69"/>
      <c r="C2" s="69"/>
      <c r="D2" s="69"/>
      <c r="E2" s="69"/>
      <c r="F2" s="69"/>
      <c r="G2" s="6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70" t="s">
        <v>50</v>
      </c>
      <c r="G4" s="7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72" t="s">
        <v>2</v>
      </c>
      <c r="E5" s="72"/>
      <c r="F5" s="72"/>
      <c r="G5" s="7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7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78</v>
      </c>
      <c r="E7" s="12">
        <v>93</v>
      </c>
      <c r="F7" s="12">
        <v>78</v>
      </c>
      <c r="G7" s="13">
        <f aca="true" t="shared" si="0" ref="G7:G39">SUM(E7:F7)</f>
        <v>171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862</v>
      </c>
      <c r="E8" s="17">
        <v>957</v>
      </c>
      <c r="F8" s="17">
        <v>905</v>
      </c>
      <c r="G8" s="13">
        <f t="shared" si="0"/>
        <v>1862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327</v>
      </c>
      <c r="E9" s="17">
        <v>394</v>
      </c>
      <c r="F9" s="17">
        <v>363</v>
      </c>
      <c r="G9" s="13">
        <f t="shared" si="0"/>
        <v>757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578</v>
      </c>
      <c r="E10" s="17">
        <v>607</v>
      </c>
      <c r="F10" s="17">
        <v>684</v>
      </c>
      <c r="G10" s="13">
        <f t="shared" si="0"/>
        <v>1291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318</v>
      </c>
      <c r="E11" s="17">
        <v>348</v>
      </c>
      <c r="F11" s="17">
        <v>297</v>
      </c>
      <c r="G11" s="13">
        <f t="shared" si="0"/>
        <v>645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147</v>
      </c>
      <c r="E12" s="17">
        <v>185</v>
      </c>
      <c r="F12" s="17">
        <v>166</v>
      </c>
      <c r="G12" s="13">
        <f t="shared" si="0"/>
        <v>351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98</v>
      </c>
      <c r="E13" s="17">
        <v>122</v>
      </c>
      <c r="F13" s="17">
        <v>136</v>
      </c>
      <c r="G13" s="13">
        <f t="shared" si="0"/>
        <v>258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51</v>
      </c>
      <c r="E14" s="17">
        <v>50</v>
      </c>
      <c r="F14" s="17">
        <v>49</v>
      </c>
      <c r="G14" s="13">
        <f t="shared" si="0"/>
        <v>99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416</v>
      </c>
      <c r="E15" s="17">
        <v>352</v>
      </c>
      <c r="F15" s="17">
        <v>335</v>
      </c>
      <c r="G15" s="13">
        <f t="shared" si="0"/>
        <v>687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907</v>
      </c>
      <c r="E16" s="17">
        <v>975</v>
      </c>
      <c r="F16" s="17">
        <v>922</v>
      </c>
      <c r="G16" s="13">
        <f t="shared" si="0"/>
        <v>1897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133</v>
      </c>
      <c r="E17" s="17">
        <v>152</v>
      </c>
      <c r="F17" s="17">
        <v>162</v>
      </c>
      <c r="G17" s="13">
        <f t="shared" si="0"/>
        <v>314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345</v>
      </c>
      <c r="E18" s="17">
        <v>367</v>
      </c>
      <c r="F18" s="17">
        <v>317</v>
      </c>
      <c r="G18" s="13">
        <f t="shared" si="0"/>
        <v>684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157</v>
      </c>
      <c r="E19" s="17">
        <v>163</v>
      </c>
      <c r="F19" s="17">
        <v>176</v>
      </c>
      <c r="G19" s="13">
        <f t="shared" si="0"/>
        <v>339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36</v>
      </c>
      <c r="F20" s="17">
        <v>31</v>
      </c>
      <c r="G20" s="13">
        <f t="shared" si="0"/>
        <v>67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5</v>
      </c>
      <c r="E21" s="17">
        <v>8</v>
      </c>
      <c r="F21" s="17">
        <v>4</v>
      </c>
      <c r="G21" s="13">
        <f t="shared" si="0"/>
        <v>12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466</v>
      </c>
      <c r="E23" s="17">
        <v>467</v>
      </c>
      <c r="F23" s="17">
        <v>452</v>
      </c>
      <c r="G23" s="13">
        <f t="shared" si="0"/>
        <v>919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428</v>
      </c>
      <c r="E24" s="17">
        <v>474</v>
      </c>
      <c r="F24" s="17">
        <v>442</v>
      </c>
      <c r="G24" s="13">
        <f t="shared" si="0"/>
        <v>916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664</v>
      </c>
      <c r="E25" s="17">
        <v>665</v>
      </c>
      <c r="F25" s="17">
        <v>689</v>
      </c>
      <c r="G25" s="13">
        <f t="shared" si="0"/>
        <v>1354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320</v>
      </c>
      <c r="E26" s="17">
        <v>357</v>
      </c>
      <c r="F26" s="17">
        <v>374</v>
      </c>
      <c r="G26" s="13">
        <f t="shared" si="0"/>
        <v>731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357</v>
      </c>
      <c r="E27" s="17">
        <v>421</v>
      </c>
      <c r="F27" s="17">
        <v>424</v>
      </c>
      <c r="G27" s="13">
        <f t="shared" si="0"/>
        <v>845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453</v>
      </c>
      <c r="E28" s="17">
        <v>488</v>
      </c>
      <c r="F28" s="17">
        <v>515</v>
      </c>
      <c r="G28" s="13">
        <f t="shared" si="0"/>
        <v>1003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2688</v>
      </c>
      <c r="E29" s="22">
        <f>SUM(E23:E28)</f>
        <v>2872</v>
      </c>
      <c r="F29" s="22">
        <f>SUM(F23:F28)</f>
        <v>2896</v>
      </c>
      <c r="G29" s="13">
        <f t="shared" si="0"/>
        <v>5768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419</v>
      </c>
      <c r="E30" s="17">
        <v>430</v>
      </c>
      <c r="F30" s="17">
        <v>434</v>
      </c>
      <c r="G30" s="13">
        <f t="shared" si="0"/>
        <v>864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490</v>
      </c>
      <c r="E31" s="17">
        <v>539</v>
      </c>
      <c r="F31" s="17">
        <v>582</v>
      </c>
      <c r="G31" s="13">
        <f t="shared" si="0"/>
        <v>1121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440</v>
      </c>
      <c r="E32" s="17">
        <v>427</v>
      </c>
      <c r="F32" s="17">
        <v>564</v>
      </c>
      <c r="G32" s="13">
        <f t="shared" si="0"/>
        <v>991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193</v>
      </c>
      <c r="E33" s="17">
        <v>200</v>
      </c>
      <c r="F33" s="17">
        <v>222</v>
      </c>
      <c r="G33" s="13">
        <f t="shared" si="0"/>
        <v>422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1542</v>
      </c>
      <c r="E34" s="22">
        <f>SUM(E30:E33)</f>
        <v>1596</v>
      </c>
      <c r="F34" s="22">
        <f>SUM(F30:F33)</f>
        <v>1802</v>
      </c>
      <c r="G34" s="13">
        <f t="shared" si="0"/>
        <v>3398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191</v>
      </c>
      <c r="E35" s="17">
        <v>295</v>
      </c>
      <c r="F35" s="17">
        <v>294</v>
      </c>
      <c r="G35" s="13">
        <f t="shared" si="0"/>
        <v>589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279</v>
      </c>
      <c r="E36" s="17">
        <v>431</v>
      </c>
      <c r="F36" s="17">
        <v>434</v>
      </c>
      <c r="G36" s="13">
        <f t="shared" si="0"/>
        <v>865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284</v>
      </c>
      <c r="E37" s="17">
        <v>440</v>
      </c>
      <c r="F37" s="17">
        <v>436</v>
      </c>
      <c r="G37" s="13">
        <f t="shared" si="0"/>
        <v>876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754</v>
      </c>
      <c r="E38" s="28">
        <f>SUM(E35:E37)</f>
        <v>1166</v>
      </c>
      <c r="F38" s="28">
        <f>SUM(F35:F37)</f>
        <v>1164</v>
      </c>
      <c r="G38" s="13">
        <f t="shared" si="0"/>
        <v>2330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149</v>
      </c>
      <c r="E39" s="31">
        <v>147</v>
      </c>
      <c r="F39" s="31">
        <v>163</v>
      </c>
      <c r="G39" s="32">
        <f t="shared" si="0"/>
        <v>310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9580</v>
      </c>
      <c r="E40" s="36">
        <f>SUM(E7:E39)-E29-E34-E38</f>
        <v>10595</v>
      </c>
      <c r="F40" s="36">
        <f>SUM(F7:F39)-F29-F34-F38</f>
        <v>10655</v>
      </c>
      <c r="G40" s="37">
        <f>SUM(G7:G39)-G29-G34-G38</f>
        <v>21250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u_pctyo241229</dc:creator>
  <cp:keywords/>
  <dc:description/>
  <cp:lastModifiedBy>稲坂容子</cp:lastModifiedBy>
  <cp:lastPrinted>2016-01-31T00:45:02Z</cp:lastPrinted>
  <dcterms:created xsi:type="dcterms:W3CDTF">2013-05-01T08:00:41Z</dcterms:created>
  <dcterms:modified xsi:type="dcterms:W3CDTF">2016-04-18T06:06:35Z</dcterms:modified>
  <cp:category/>
  <cp:version/>
  <cp:contentType/>
  <cp:contentStatus/>
</cp:coreProperties>
</file>