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R:\fs010400\財政班\財政状況資料集\R04\"/>
    </mc:Choice>
  </mc:AlternateContent>
  <xr:revisionPtr revIDLastSave="0" documentId="13_ncr:1_{91F70615-5972-452F-A134-E518A4F74B22}"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<sst xmlns="http://schemas.openxmlformats.org/spreadsheetml/2006/main" count="1141" uniqueCount="607">
  <si>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</si>
  <si>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</si>
  <si>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</si>
  <si>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</si>
  <si>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</si>
  <si>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</si>
  <si>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</si>
  <si>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</si>
  <si>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</si>
  <si>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</si>
  <si>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</si>
  <si>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</si>
  <si>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</si>
  <si>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</si>
  <si>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</si>
  <si>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</si>
  <si>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</si>
  <si>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</si>
  <si>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</si>
  <si>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</si>
  <si>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</si>
  <si>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</si>
  <si>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</si>
  <si>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</si>
  <si>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</si>
  <si>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</si>
  <si>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</si>
  <si>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</si>
  <si>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</si>
  <si>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</si>
  <si>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</si>
  <si>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</si>
  <si>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</si>
  <si>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</si>
  <si>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</si>
  <si>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</si>
  <si>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</si>
  <si>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</si>
  <si>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</si>
  <si>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</si>
  <si>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</si>
  <si>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</si>
  <si>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</si>
  <si>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</si>
  <si>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</si>
  <si>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</si>
  <si>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</si>
  <si>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</si>
  <si>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</si>
  <si>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</si>
  <si>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</si>
  <si>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</si>
  <si>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</si>
  <si>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</si>
  <si>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</si>
  <si>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</si>
  <si>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</si>
  <si>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</si>
  <si>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</si>
  <si>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</si>
  <si>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</si>
  <si>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</si>
  <si>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</si>
  <si>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</si>
  <si>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</si>
  <si>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</si>
  <si>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</si>
  <si>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</si>
  <si>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</si>
  <si>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</si>
  <si>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</si>
  <si>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</si>
  <si>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</si>
  <si>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</si>
  <si>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</si>
  <si>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</si>
  <si>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</si>
  <si>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</si>
  <si>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</si>
  <si>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</si>
  <si>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</si>
  <si>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</si>
  <si>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</si>
  <si>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</si>
  <si>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</si>
  <si>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</si>
  <si>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</si>
  <si>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</si>
  <si>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</si>
  <si>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</si>
  <si>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</si>
  <si>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</si>
  <si>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</si>
  <si>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</si>
  <si>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</si>
  <si>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</si>
  <si>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</si>
  <si>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</si>
  <si>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</si>
  <si>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</si>
  <si>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酒々井町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</si>
  <si>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</si>
  <si>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</si>
  <si>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</si>
  <si>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</si>
  <si>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</si>
  <si>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</si>
  <si>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</si>
  <si>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</si>
  <si>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</si>
  <si>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</si>
  <si>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</si>
  <si>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</si>
  <si>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</si>
  <si>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</si>
  <si>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</si>
  <si>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</si>
  <si>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</si>
  <si>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</si>
  <si>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</si>
  <si>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</si>
  <si>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</si>
  <si>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</si>
  <si>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</si>
  <si>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</si>
  <si>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</si>
  <si>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</si>
  <si>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</si>
  <si>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</si>
  <si>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</si>
  <si>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</si>
  <si>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</si>
  <si>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</si>
  <si>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</si>
  <si>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</si>
  <si>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</si>
  <si>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</si>
  <si>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</si>
  <si>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</si>
  <si>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</si>
  <si>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</si>
  <si>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</si>
  <si>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</si>
  <si>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</si>
  <si>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</si>
  <si>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</si>
  <si>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</si>
  <si>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</si>
  <si>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</si>
  <si>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</si>
  <si>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</si>
  <si>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</si>
  <si>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</si>
  <si>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</si>
  <si>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</si>
  <si>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</si>
  <si>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</si>
  <si>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</si>
  <si>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</si>
  <si>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</si>
  <si>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</si>
  <si>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</si>
  <si>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</si>
  <si>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</si>
  <si>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</si>
  <si>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</si>
  <si>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</si>
  <si>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</si>
  <si>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</si>
  <si>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</si>
  <si>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</si>
  <si>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</si>
  <si>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</si>
  <si>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</si>
  <si>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</si>
  <si>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</si>
  <si>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</si>
  <si>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</si>
  <si>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</si>
  <si>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</si>
  <si>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</si>
  <si>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</si>
  <si>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</si>
  <si>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</si>
  <si>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</si>
  <si>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</si>
  <si>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</si>
  <si>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</si>
  <si>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</si>
  <si>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</si>
  <si>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</si>
  <si>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</si>
  <si>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</si>
  <si>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</si>
  <si>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</si>
  <si>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</si>
  <si>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</si>
  <si>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</si>
  <si>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</si>
  <si>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</si>
  <si>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</si>
  <si>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</si>
  <si>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</si>
  <si>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</si>
  <si>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</si>
  <si>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</si>
  <si>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</si>
  <si>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</si>
  <si>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</si>
  <si>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</si>
  <si>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</si>
  <si>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</si>
  <si>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</si>
  <si>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</si>
  <si>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</si>
  <si>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</si>
  <si>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</si>
  <si>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千葉県酒々井町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</si>
  <si>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</si>
  <si>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</si>
  <si>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</si>
  <si>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</si>
  <si>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</si>
  <si>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</si>
  <si>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</si>
  <si>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</si>
  <si>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</si>
  <si>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</si>
  <si>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</si>
  <si>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</si>
  <si>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</si>
  <si>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</si>
  <si>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</si>
  <si>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</si>
  <si>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</si>
  <si>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</si>
  <si>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</si>
  <si>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</si>
  <si>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</si>
  <si>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</si>
  <si>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</si>
  <si>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</si>
  <si>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</si>
  <si>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</si>
  <si>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</si>
  <si>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</si>
  <si>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t>
    <phoneticPr fontId="5"/>
  </si>
  <si>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</si>
  <si>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</si>
  <si>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</si>
  <si>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</si>
  <si>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</si>
  <si>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</si>
  <si>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</si>
  <si>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</si>
  <si>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</si>
  <si>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</si>
  <si>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</si>
  <si>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</si>
  <si>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</si>
  <si>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</si>
  <si>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</si>
  <si>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</si>
  <si>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</si>
  <si>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</si>
  <si>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</si>
  <si>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</si>
  <si>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</si>
  <si>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</si>
  <si>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</si>
  <si>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</si>
  <si>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</si>
  <si>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</si>
  <si>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</si>
  <si>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</si>
  <si>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</si>
  <si>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</si>
  <si>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</si>
  <si>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</si>
  <si>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</si>
  <si>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</si>
  <si>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</si>
  <si>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</si>
  <si>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</si>
  <si>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</si>
  <si>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</si>
  <si>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</si>
  <si>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</si>
  <si>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</si>
  <si>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</si>
  <si>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</si>
  <si>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</si>
  <si>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</si>
  <si>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</si>
  <si>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</si>
  <si>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</si>
  <si>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</si>
  <si>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</si>
  <si>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</si>
  <si>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</si>
  <si>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</si>
  <si>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</si>
  <si>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</si>
  <si>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</si>
  <si>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</si>
  <si>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</si>
  <si>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</si>
  <si>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</si>
  <si>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</si>
  <si>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</si>
  <si>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</si>
  <si>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</si>
  <si>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</si>
  <si>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</si>
  <si>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</si>
  <si>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</si>
  <si>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</si>
  <si>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</si>
  <si>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</si>
  <si>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</si>
  <si>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</si>
  <si>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</si>
  <si>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</si>
  <si>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</si>
  <si>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</si>
  <si>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</si>
  <si>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</si>
  <si>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</si>
  <si>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</si>
  <si>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</si>
  <si>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</si>
  <si>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</si>
  <si>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</si>
  <si>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</si>
  <si>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</si>
  <si>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</si>
  <si>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</si>
  <si>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</si>
  <si>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</si>
  <si>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</si>
  <si>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</si>
  <si>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</si>
  <si>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</si>
  <si>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</si>
  <si>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</si>
  <si>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</si>
  <si>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</si>
  <si>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</si>
  <si>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</si>
  <si>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</si>
  <si>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</si>
  <si>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</si>
  <si>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</si>
  <si>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</si>
  <si>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</si>
  <si>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</si>
  <si>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</si>
  <si>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</si>
  <si>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</si>
  <si>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</si>
  <si>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</si>
  <si>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</si>
  <si>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</si>
  <si>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</si>
  <si>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</si>
  <si>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</si>
  <si>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</si>
  <si>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</si>
  <si>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</si>
  <si>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</si>
  <si>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千葉県酒々井町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</si>
  <si>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</si>
  <si>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</si>
  <si>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</si>
  <si>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</si>
  <si>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</si>
  <si>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</si>
  <si>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</si>
  <si>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</si>
  <si>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</si>
  <si>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</si>
  <si>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</si>
  <si>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</si>
  <si>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</si>
  <si>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</si>
  <si>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</si>
  <si>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</si>
  <si>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</si>
  <si>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</si>
  <si>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</si>
  <si>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</si>
  <si>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</si>
  <si>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</si>
  <si>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</si>
  <si>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</si>
  <si>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</si>
  <si>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</si>
  <si>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</si>
  <si>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</si>
  <si>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</si>
  <si>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</si>
  <si>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</si>
  <si>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</si>
  <si>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</si>
  <si>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</si>
  <si>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</si>
  <si>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</si>
  <si>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</si>
  <si>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</si>
  <si>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</si>
  <si>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</si>
  <si>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</si>
  <si>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</si>
  <si>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</si>
  <si>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</si>
  <si>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</si>
  <si>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</si>
  <si>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</si>
  <si>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</si>
  <si>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</si>
  <si>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</si>
  <si>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</si>
  <si>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</si>
  <si>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</si>
  <si>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</si>
  <si>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</si>
  <si>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</si>
  <si>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</si>
  <si>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</si>
  <si>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</si>
  <si>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</si>
  <si>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</si>
  <si>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</si>
  <si>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</si>
  <si>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</si>
  <si>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</si>
  <si>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</si>
  <si>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</si>
  <si>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</si>
  <si>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</si>
  <si>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</si>
  <si>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</si>
  <si>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</si>
  <si>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</si>
  <si>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</si>
  <si>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</si>
  <si>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</si>
  <si>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</si>
  <si>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</si>
  <si>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</si>
  <si>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</si>
  <si>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</si>
  <si>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</si>
  <si>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</si>
  <si>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</si>
  <si>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</si>
  <si>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</si>
  <si>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</si>
  <si>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</si>
  <si>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</si>
  <si>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</si>
  <si>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</si>
  <si>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</si>
  <si>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</si>
  <si>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</si>
  <si>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</si>
  <si>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</si>
  <si>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</si>
  <si>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</si>
  <si>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</si>
  <si>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</si>
  <si>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</si>
  <si>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</si>
  <si>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</si>
  <si>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</si>
  <si>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</si>
  <si>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</si>
  <si>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</si>
  <si>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</si>
  <si>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</si>
  <si>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</si>
  <si>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</si>
  <si>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</si>
  <si>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</si>
  <si>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</si>
  <si>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</si>
  <si>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</si>
  <si>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</si>
  <si>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</si>
  <si>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</si>
  <si>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</si>
  <si>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</si>
  <si>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</si>
  <si>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</si>
  <si>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</si>
  <si>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</si>
  <si>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</si>
  <si>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</si>
  <si>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</si>
  <si>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</si>
  <si>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</si>
  <si>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</si>
  <si>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</si>
  <si>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</si>
  <si>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</si>
  <si>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</si>
  <si>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</si>
  <si>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</si>
  <si>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</si>
  <si>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</si>
  <si>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</si>
  <si>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</si>
  <si>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</si>
  <si>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</si>
  <si>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</si>
  <si>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</si>
  <si>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</si>
  <si>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</si>
  <si>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</si>
  <si>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</si>
  <si>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</si>
  <si>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</si>
  <si>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</si>
  <si>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</si>
  <si>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</si>
  <si>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</si>
  <si>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</si>
  <si>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</si>
  <si>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</si>
  <si>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</si>
  <si>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</si>
  <si>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</si>
  <si>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</si>
  <si>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</si>
  <si>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</si>
  <si>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</si>
  <si>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</si>
  <si>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</si>
  <si>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</si>
  <si>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</si>
  <si>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</si>
  <si>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</si>
  <si>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</si>
  <si>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</si>
  <si>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</si>
  <si>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</si>
  <si>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</si>
  <si>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</si>
  <si>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</si>
  <si>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</si>
  <si>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</si>
  <si>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</si>
  <si>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</si>
  <si>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</si>
  <si>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</si>
  <si>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</si>
  <si>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</si>
  <si>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</si>
  <si>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13.00</t>
  </si>
  <si>
    <t>▲ 19.16</t>
  </si>
  <si>
    <t>▲ 2.49</t>
  </si>
  <si>
    <t>▲ 0.03</t>
  </si>
  <si>
    <t>▲ 6.68</t>
  </si>
  <si>
    <t>下水道事業会計</t>
  </si>
  <si>
    <t>水道事業会計</t>
  </si>
  <si>
    <t>一般会計</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</si>
  <si>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</si>
  <si>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</si>
  <si>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</si>
  <si>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</si>
  <si>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</si>
  <si>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</si>
  <si>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</si>
  <si>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</si>
  <si>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</si>
  <si>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</si>
  <si>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</si>
  <si>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法適用企業</t>
  </si>
  <si>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</si>
  <si>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</si>
  <si>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</si>
  <si>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</si>
  <si>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</si>
  <si>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</si>
  <si>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佐倉市、酒々井町清掃組合（一般会計）</t>
    <rPh sb="0" eb="3">
      <t>サクラシ</t>
    </rPh>
    <rPh sb="4" eb="8">
      <t>シスイマチ</t>
    </rPh>
    <rPh sb="8" eb="10">
      <t>セイソウ</t>
    </rPh>
    <rPh sb="10" eb="12">
      <t>クミアイ</t>
    </rPh>
    <rPh sb="13" eb="15">
      <t>イッパン</t>
    </rPh>
    <rPh sb="15" eb="17">
      <t>カイケイ</t>
    </rPh>
    <phoneticPr fontId="2"/>
  </si>
  <si>
    <t>印旛衛生施設管理組合（一般会計）</t>
    <rPh sb="0" eb="2">
      <t>インバ</t>
    </rPh>
    <rPh sb="2" eb="4">
      <t>エイセイ</t>
    </rPh>
    <rPh sb="4" eb="6">
      <t>シセツ</t>
    </rPh>
    <rPh sb="6" eb="8">
      <t>カンリ</t>
    </rPh>
    <rPh sb="8" eb="10">
      <t>クミアイ</t>
    </rPh>
    <rPh sb="11" eb="13">
      <t>イッパン</t>
    </rPh>
    <rPh sb="13" eb="15">
      <t>カイケイ</t>
    </rPh>
    <phoneticPr fontId="2"/>
  </si>
  <si>
    <t>佐倉市、四街道市、酒々井町葬祭組合（一般会計）</t>
    <rPh sb="0" eb="3">
      <t>サクラシ</t>
    </rPh>
    <rPh sb="4" eb="8">
      <t>ヨツカイドウシ</t>
    </rPh>
    <rPh sb="9" eb="13">
      <t>シスイマチ</t>
    </rPh>
    <rPh sb="13" eb="15">
      <t>ソウサイ</t>
    </rPh>
    <rPh sb="15" eb="17">
      <t>クミアイ</t>
    </rPh>
    <rPh sb="18" eb="20">
      <t>イッパン</t>
    </rPh>
    <rPh sb="20" eb="22">
      <t>カイケイ</t>
    </rPh>
    <phoneticPr fontId="2"/>
  </si>
  <si>
    <t>印旛利根川水防事務組合（一般会計）</t>
    <rPh sb="0" eb="2">
      <t>インバ</t>
    </rPh>
    <rPh sb="2" eb="5">
      <t>トネガワ</t>
    </rPh>
    <rPh sb="5" eb="7">
      <t>スイボウ</t>
    </rPh>
    <rPh sb="7" eb="9">
      <t>ジム</t>
    </rPh>
    <rPh sb="9" eb="11">
      <t>クミアイ</t>
    </rPh>
    <rPh sb="12" eb="14">
      <t>イッパン</t>
    </rPh>
    <rPh sb="14" eb="16">
      <t>カイケイ</t>
    </rPh>
    <phoneticPr fontId="2"/>
  </si>
  <si>
    <t>佐倉市八街市酒々井町消防組合（一般会計）</t>
    <rPh sb="0" eb="3">
      <t>サクラシ</t>
    </rPh>
    <rPh sb="3" eb="6">
      <t>ヤチマタシ</t>
    </rPh>
    <rPh sb="6" eb="10">
      <t>シスイマチ</t>
    </rPh>
    <rPh sb="10" eb="12">
      <t>ショウボウ</t>
    </rPh>
    <rPh sb="12" eb="14">
      <t>クミアイ</t>
    </rPh>
    <rPh sb="15" eb="17">
      <t>イッパン</t>
    </rPh>
    <rPh sb="17" eb="19">
      <t>カイケイ</t>
    </rPh>
    <phoneticPr fontId="2"/>
  </si>
  <si>
    <t>印旛郡市広域市町村圏事務組合（一般会計）</t>
    <rPh sb="0" eb="3">
      <t>インバグン</t>
    </rPh>
    <rPh sb="3" eb="4">
      <t>シ</t>
    </rPh>
    <rPh sb="4" eb="6">
      <t>コウイキ</t>
    </rPh>
    <rPh sb="6" eb="9">
      <t>シチョウソン</t>
    </rPh>
    <rPh sb="9" eb="10">
      <t>ケン</t>
    </rPh>
    <rPh sb="10" eb="12">
      <t>ジム</t>
    </rPh>
    <rPh sb="12" eb="14">
      <t>クミアイ</t>
    </rPh>
    <rPh sb="15" eb="17">
      <t>イッパン</t>
    </rPh>
    <rPh sb="17" eb="19">
      <t>カイケイ</t>
    </rPh>
    <phoneticPr fontId="2"/>
  </si>
  <si>
    <t>印旛郡市広域市町村圏事務組合（水道用水供給事業会計）</t>
    <rPh sb="0" eb="3">
      <t>インバグン</t>
    </rPh>
    <rPh sb="3" eb="4">
      <t>シ</t>
    </rPh>
    <rPh sb="4" eb="6">
      <t>コウイキ</t>
    </rPh>
    <rPh sb="6" eb="9">
      <t>シチョウソン</t>
    </rPh>
    <rPh sb="9" eb="10">
      <t>ケン</t>
    </rPh>
    <rPh sb="10" eb="12">
      <t>ジム</t>
    </rPh>
    <rPh sb="12" eb="14">
      <t>クミアイ</t>
    </rPh>
    <rPh sb="15" eb="17">
      <t>スイドウ</t>
    </rPh>
    <rPh sb="17" eb="19">
      <t>ヨウスイ</t>
    </rPh>
    <rPh sb="19" eb="21">
      <t>キョウキュウ</t>
    </rPh>
    <rPh sb="21" eb="23">
      <t>ジギョウ</t>
    </rPh>
    <rPh sb="23" eb="25">
      <t>カイケイ</t>
    </rPh>
    <phoneticPr fontId="2"/>
  </si>
  <si>
    <t>農業基盤整備基金</t>
    <rPh sb="0" eb="2">
      <t>ノウギョウ</t>
    </rPh>
    <rPh sb="2" eb="4">
      <t>キバン</t>
    </rPh>
    <rPh sb="4" eb="6">
      <t>セイビ</t>
    </rPh>
    <rPh sb="6" eb="8">
      <t>キキン</t>
    </rPh>
    <phoneticPr fontId="5"/>
  </si>
  <si>
    <t>酒々井ちびっこ天国基金</t>
    <rPh sb="0" eb="3">
      <t>シスイ</t>
    </rPh>
    <rPh sb="7" eb="9">
      <t>テンゴク</t>
    </rPh>
    <rPh sb="9" eb="11">
      <t>キキン</t>
    </rPh>
    <phoneticPr fontId="5"/>
  </si>
  <si>
    <t>都市計画事業基金</t>
    <rPh sb="0" eb="2">
      <t>トシ</t>
    </rPh>
    <rPh sb="2" eb="4">
      <t>ケイカク</t>
    </rPh>
    <rPh sb="4" eb="6">
      <t>ジギョウ</t>
    </rPh>
    <rPh sb="6" eb="8">
      <t>キキン</t>
    </rPh>
    <phoneticPr fontId="5"/>
  </si>
  <si>
    <t>地域福祉基金</t>
    <rPh sb="0" eb="2">
      <t>チイキ</t>
    </rPh>
    <rPh sb="2" eb="4">
      <t>フクシ</t>
    </rPh>
    <rPh sb="4" eb="6">
      <t>キキン</t>
    </rPh>
    <phoneticPr fontId="5"/>
  </si>
  <si>
    <t>児童・生徒国際交流振興基金</t>
    <rPh sb="0" eb="2">
      <t>ジドウ</t>
    </rPh>
    <rPh sb="3" eb="5">
      <t>セイト</t>
    </rPh>
    <rPh sb="5" eb="7">
      <t>コクサイ</t>
    </rPh>
    <rPh sb="7" eb="9">
      <t>コウリュウ</t>
    </rPh>
    <rPh sb="9" eb="11">
      <t>シンコウ</t>
    </rPh>
    <rPh sb="11" eb="13">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</si>
  <si>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</si>
  <si>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</si>
  <si>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2年度に役場中央庁舎耐震補強等改修工事をはじめ多数の事業が重なったことから将来負担比率が13.8ポイント激増したが、それ以降は新たな借入額を、返済額が上回ったことにより微減に推移している。類似団体と比較し高い水準であることから、今後も新たな借入について、一層慎重に財政運営していく必要がある。一方で有形固定資産減価償却率については、年々上昇傾向にある。当町の既存公共施設は8割が建築後30年を超過し、老朽化が進んでいるため「酒々井町公共施設等総合管理計画」等に基づき、順次長寿命化等の予防保全を実施していかなければならない状況であり、今後は将来負担比率の上昇が見込まれる。</t>
    <rPh sb="0" eb="2">
      <t>ショウライ</t>
    </rPh>
    <rPh sb="2" eb="4">
      <t>フタン</t>
    </rPh>
    <rPh sb="4" eb="6">
      <t>ヒリツ</t>
    </rPh>
    <rPh sb="8" eb="10">
      <t>レイワ</t>
    </rPh>
    <rPh sb="11" eb="13">
      <t>ネンド</t>
    </rPh>
    <rPh sb="14" eb="16">
      <t>ヤクバ</t>
    </rPh>
    <rPh sb="16" eb="18">
      <t>チュウオウ</t>
    </rPh>
    <rPh sb="18" eb="20">
      <t>チョウシャ</t>
    </rPh>
    <rPh sb="20" eb="22">
      <t>タイシン</t>
    </rPh>
    <rPh sb="22" eb="24">
      <t>ホキョウ</t>
    </rPh>
    <rPh sb="24" eb="25">
      <t>トウ</t>
    </rPh>
    <rPh sb="25" eb="27">
      <t>カイシュウ</t>
    </rPh>
    <rPh sb="27" eb="29">
      <t>コウジ</t>
    </rPh>
    <rPh sb="33" eb="35">
      <t>タスウ</t>
    </rPh>
    <rPh sb="36" eb="38">
      <t>ジギョウ</t>
    </rPh>
    <rPh sb="39" eb="40">
      <t>カサ</t>
    </rPh>
    <rPh sb="47" eb="53">
      <t>ショウライフタンヒリツ</t>
    </rPh>
    <rPh sb="62" eb="64">
      <t>ゲキゾウ</t>
    </rPh>
    <rPh sb="70" eb="72">
      <t>イコウ</t>
    </rPh>
    <rPh sb="73" eb="74">
      <t>アラ</t>
    </rPh>
    <rPh sb="76" eb="77">
      <t>カ</t>
    </rPh>
    <rPh sb="77" eb="78">
      <t>イリ</t>
    </rPh>
    <rPh sb="78" eb="79">
      <t>ガク</t>
    </rPh>
    <rPh sb="81" eb="83">
      <t>ヘンサイ</t>
    </rPh>
    <rPh sb="83" eb="84">
      <t>ガク</t>
    </rPh>
    <rPh sb="85" eb="87">
      <t>ウワマワ</t>
    </rPh>
    <rPh sb="94" eb="96">
      <t>ビゲン</t>
    </rPh>
    <rPh sb="97" eb="99">
      <t>スイイ</t>
    </rPh>
    <rPh sb="104" eb="106">
      <t>ルイジ</t>
    </rPh>
    <rPh sb="106" eb="108">
      <t>ダンタイ</t>
    </rPh>
    <rPh sb="109" eb="111">
      <t>ヒカク</t>
    </rPh>
    <rPh sb="112" eb="113">
      <t>タカ</t>
    </rPh>
    <rPh sb="114" eb="116">
      <t>スイジュン</t>
    </rPh>
    <rPh sb="124" eb="126">
      <t>コンゴ</t>
    </rPh>
    <rPh sb="127" eb="128">
      <t>アラ</t>
    </rPh>
    <rPh sb="130" eb="132">
      <t>カリイレ</t>
    </rPh>
    <rPh sb="137" eb="139">
      <t>イッソウ</t>
    </rPh>
    <rPh sb="139" eb="141">
      <t>シンチョウ</t>
    </rPh>
    <rPh sb="142" eb="146">
      <t>ザイセイウンエイ</t>
    </rPh>
    <rPh sb="150" eb="152">
      <t>ヒツヨウ</t>
    </rPh>
    <rPh sb="156" eb="158">
      <t>イッポウ</t>
    </rPh>
    <rPh sb="159" eb="161">
      <t>ユウケイ</t>
    </rPh>
    <rPh sb="161" eb="163">
      <t>コテイ</t>
    </rPh>
    <rPh sb="163" eb="165">
      <t>シサン</t>
    </rPh>
    <rPh sb="165" eb="170">
      <t>ゲンカショウキャクリツ</t>
    </rPh>
    <rPh sb="176" eb="178">
      <t>ネンネン</t>
    </rPh>
    <rPh sb="178" eb="180">
      <t>ジョウショウ</t>
    </rPh>
    <rPh sb="180" eb="182">
      <t>ケイコウ</t>
    </rPh>
    <rPh sb="189" eb="191">
      <t>キゾン</t>
    </rPh>
    <rPh sb="191" eb="193">
      <t>コウキョウ</t>
    </rPh>
    <rPh sb="193" eb="195">
      <t>シセツ</t>
    </rPh>
    <rPh sb="197" eb="198">
      <t>ワリ</t>
    </rPh>
    <rPh sb="199" eb="201">
      <t>ケンチク</t>
    </rPh>
    <rPh sb="201" eb="202">
      <t>ゴ</t>
    </rPh>
    <rPh sb="204" eb="205">
      <t>ネン</t>
    </rPh>
    <rPh sb="206" eb="208">
      <t>チョウカ</t>
    </rPh>
    <rPh sb="210" eb="213">
      <t>ロウキュウカ</t>
    </rPh>
    <rPh sb="214" eb="215">
      <t>スス</t>
    </rPh>
    <rPh sb="226" eb="230">
      <t>コウキョウシセツ</t>
    </rPh>
    <rPh sb="230" eb="231">
      <t>トウ</t>
    </rPh>
    <rPh sb="231" eb="233">
      <t>ソウゴウ</t>
    </rPh>
    <rPh sb="233" eb="235">
      <t>カンリ</t>
    </rPh>
    <rPh sb="235" eb="237">
      <t>ケイカク</t>
    </rPh>
    <rPh sb="238" eb="239">
      <t>トウ</t>
    </rPh>
    <rPh sb="240" eb="241">
      <t>モト</t>
    </rPh>
    <rPh sb="244" eb="246">
      <t>ジュンジ</t>
    </rPh>
    <rPh sb="246" eb="250">
      <t>チョウジュミョウカ</t>
    </rPh>
    <rPh sb="250" eb="251">
      <t>トウ</t>
    </rPh>
    <rPh sb="252" eb="254">
      <t>ヨボウ</t>
    </rPh>
    <rPh sb="254" eb="256">
      <t>ホゼン</t>
    </rPh>
    <rPh sb="257" eb="259">
      <t>ジッシ</t>
    </rPh>
    <rPh sb="271" eb="273">
      <t>ジョウキョウ</t>
    </rPh>
    <rPh sb="277" eb="279">
      <t>コンゴ</t>
    </rPh>
    <rPh sb="280" eb="286">
      <t>ショウライフタンヒリツ</t>
    </rPh>
    <rPh sb="287" eb="289">
      <t>ジョウショウ</t>
    </rPh>
    <rPh sb="290" eb="292">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</si>
  <si>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</si>
  <si>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</si>
  <si>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</si>
  <si>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</si>
  <si>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</si>
  <si>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</si>
  <si>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当町は類似団体よりやや低い傾向にあり、平成30年度から2.8ポイント上昇している。元利償還額が平成30年度の461,621千円から令和4年度の566,606千円に至るまで毎年増加しており、今後新たに元金償還の開始がされるものを含め元利償還額は増加し分子が増える見込みであるため、実質公債費比率は上昇見込みである。将来負担比率は令和2年度以降は徐々に数値が改善しているが、老朽化の進む既存公共施設については順次長寿命化工事等を実施していかなければならないため、将来負担比率の上昇が見込まれる。今後も将来負担に配慮した計画的な地方債発行や、交付税措置のある地方債の優先活用等、公債費負担の軽減に努める。</t>
    <rPh sb="0" eb="2">
      <t>ジッシツ</t>
    </rPh>
    <rPh sb="2" eb="5">
      <t>コウサイヒ</t>
    </rPh>
    <rPh sb="5" eb="7">
      <t>ヒリツ</t>
    </rPh>
    <rPh sb="13" eb="15">
      <t>トウチョウ</t>
    </rPh>
    <rPh sb="16" eb="18">
      <t>ルイジ</t>
    </rPh>
    <rPh sb="18" eb="20">
      <t>ダンタイ</t>
    </rPh>
    <rPh sb="24" eb="25">
      <t>ヒク</t>
    </rPh>
    <rPh sb="26" eb="28">
      <t>ケイコウ</t>
    </rPh>
    <rPh sb="32" eb="34">
      <t>ヘイセイ</t>
    </rPh>
    <rPh sb="36" eb="38">
      <t>ネンド</t>
    </rPh>
    <rPh sb="47" eb="49">
      <t>ジョウショウ</t>
    </rPh>
    <rPh sb="54" eb="56">
      <t>ガンリ</t>
    </rPh>
    <rPh sb="56" eb="58">
      <t>ショウカン</t>
    </rPh>
    <rPh sb="58" eb="59">
      <t>ガク</t>
    </rPh>
    <rPh sb="60" eb="62">
      <t>ヘイセイ</t>
    </rPh>
    <rPh sb="64" eb="66">
      <t>ネンド</t>
    </rPh>
    <rPh sb="74" eb="75">
      <t>セン</t>
    </rPh>
    <rPh sb="75" eb="76">
      <t>エン</t>
    </rPh>
    <rPh sb="78" eb="80">
      <t>レイワ</t>
    </rPh>
    <rPh sb="81" eb="83">
      <t>ネンド</t>
    </rPh>
    <rPh sb="91" eb="92">
      <t>セン</t>
    </rPh>
    <rPh sb="92" eb="93">
      <t>エン</t>
    </rPh>
    <rPh sb="94" eb="95">
      <t>イタ</t>
    </rPh>
    <rPh sb="98" eb="100">
      <t>マイトシ</t>
    </rPh>
    <rPh sb="100" eb="102">
      <t>ゾウカ</t>
    </rPh>
    <rPh sb="107" eb="109">
      <t>コンゴ</t>
    </rPh>
    <rPh sb="137" eb="139">
      <t>ブンシ</t>
    </rPh>
    <rPh sb="140" eb="141">
      <t>フ</t>
    </rPh>
    <rPh sb="143" eb="145">
      <t>ミコ</t>
    </rPh>
    <rPh sb="152" eb="154">
      <t>ジッシツ</t>
    </rPh>
    <rPh sb="154" eb="157">
      <t>コウサイヒ</t>
    </rPh>
    <rPh sb="157" eb="159">
      <t>ヒリツ</t>
    </rPh>
    <rPh sb="160" eb="162">
      <t>ジョウショウ</t>
    </rPh>
    <rPh sb="162" eb="164">
      <t>ミコ</t>
    </rPh>
    <rPh sb="169" eb="171">
      <t>ショウライ</t>
    </rPh>
    <rPh sb="171" eb="173">
      <t>フタン</t>
    </rPh>
    <rPh sb="173" eb="175">
      <t>ヒリツ</t>
    </rPh>
    <rPh sb="176" eb="178">
      <t>レイワ</t>
    </rPh>
    <rPh sb="179" eb="181">
      <t>ネンド</t>
    </rPh>
    <rPh sb="181" eb="183">
      <t>イコウ</t>
    </rPh>
    <rPh sb="184" eb="186">
      <t>ジョジョ</t>
    </rPh>
    <rPh sb="187" eb="189">
      <t>スウチ</t>
    </rPh>
    <rPh sb="190" eb="192">
      <t>カイゼン</t>
    </rPh>
    <rPh sb="198" eb="201">
      <t>ロウキュウカ</t>
    </rPh>
    <rPh sb="202" eb="203">
      <t>スス</t>
    </rPh>
    <rPh sb="204" eb="206">
      <t>キゾン</t>
    </rPh>
    <rPh sb="206" eb="210">
      <t>コウキョウシセツ</t>
    </rPh>
    <rPh sb="215" eb="217">
      <t>ジュンジ</t>
    </rPh>
    <rPh sb="217" eb="221">
      <t>チョウジュミョウカ</t>
    </rPh>
    <rPh sb="221" eb="223">
      <t>コウジ</t>
    </rPh>
    <rPh sb="223" eb="224">
      <t>トウ</t>
    </rPh>
    <rPh sb="242" eb="244">
      <t>ショウライ</t>
    </rPh>
    <rPh sb="244" eb="246">
      <t>フタン</t>
    </rPh>
    <rPh sb="246" eb="248">
      <t>ヒリツ</t>
    </rPh>
    <rPh sb="249" eb="251">
      <t>ジョウショウ</t>
    </rPh>
    <rPh sb="252" eb="254">
      <t>ミコ</t>
    </rPh>
    <rPh sb="258" eb="260">
      <t>コンゴ</t>
    </rPh>
    <rPh sb="261" eb="263">
      <t>ショウライ</t>
    </rPh>
    <rPh sb="263" eb="265">
      <t>フタン</t>
    </rPh>
    <rPh sb="266" eb="268">
      <t>ハイリョ</t>
    </rPh>
    <rPh sb="270" eb="273">
      <t>ケイカクテキ</t>
    </rPh>
    <rPh sb="274" eb="277">
      <t>チホウサイ</t>
    </rPh>
    <rPh sb="277" eb="279">
      <t>ハッコウ</t>
    </rPh>
    <rPh sb="281" eb="284">
      <t>コウフゼイ</t>
    </rPh>
    <rPh sb="284" eb="286">
      <t>ソチ</t>
    </rPh>
    <rPh sb="289" eb="292">
      <t>チホウサイ</t>
    </rPh>
    <rPh sb="293" eb="295">
      <t>ユウセン</t>
    </rPh>
    <rPh sb="295" eb="297">
      <t>カツヨウ</t>
    </rPh>
    <rPh sb="297" eb="298">
      <t>トウ</t>
    </rPh>
    <rPh sb="299" eb="301">
      <t>コウサイ</t>
    </rPh>
    <rPh sb="301" eb="302">
      <t>ヒ</t>
    </rPh>
    <rPh sb="302" eb="304">
      <t>フタン</t>
    </rPh>
    <rPh sb="305" eb="307">
      <t>ケイゲン</t>
    </rPh>
    <rPh sb="308" eb="309">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</si>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</sst>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69EEF63-F7A2-4B0B-807B-5452447FD21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687D-49F6-AEA6-7747021AD8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31105</c:v>
                </c:pt>
                <c:pt idx="1">
                  <c:v>40637</c:v>
                </c:pt>
                <c:pt idx="2">
                  <c:v>68801</c:v>
                </c:pt>
                <c:pt idx="3">
                  <c:v>33118</c:v>
                </c:pt>
                <c:pt idx="4">
                  <c:v>19052</c:v>
                </c:pt>
              </c:numCache>
            </c:numRef>
          </c:val>
          <c:smooth val="0"/>
          <c:extLst>
            <c:ext xmlns:c16="http://schemas.microsoft.com/office/drawing/2014/chart" uri="{C3380CC4-5D6E-409C-BE32-E72D297353CC}">
              <c16:uniqueId val="{00000001-687D-49F6-AEA6-7747021AD8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11.37</c:v>
                </c:pt>
                <c:pt idx="1">
                  <c:v>6.17</c:v>
                </c:pt>
                <c:pt idx="2">
                  <c:v>5.05</c:v>
                </c:pt>
                <c:pt idx="3">
                  <c:v>8.49</c:v>
                </c:pt>
                <c:pt idx="4">
                  <c:v>9.93</c:v>
                </c:pt>
              </c:numCache>
            </c:numRef>
          </c:val>
          <c:extLst>
            <c:ext xmlns:c16="http://schemas.microsoft.com/office/drawing/2014/chart" uri="{C3380CC4-5D6E-409C-BE32-E72D297353CC}">
              <c16:uniqueId val="{00000000-39D7-475C-847E-D64F98E4B5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17.579999999999998</c:v>
                </c:pt>
                <c:pt idx="1">
                  <c:v>12.82</c:v>
                </c:pt>
                <c:pt idx="2">
                  <c:v>14.5</c:v>
                </c:pt>
                <c:pt idx="3">
                  <c:v>12.83</c:v>
                </c:pt>
                <c:pt idx="4">
                  <c:v>11.89</c:v>
                </c:pt>
              </c:numCache>
            </c:numRef>
          </c:val>
          <c:extLst>
            <c:ext xmlns:c16="http://schemas.microsoft.com/office/drawing/2014/chart" uri="{C3380CC4-5D6E-409C-BE32-E72D297353CC}">
              <c16:uniqueId val="{00000001-39D7-475C-847E-D64F98E4B5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c:v>
                </c:pt>
                <c:pt idx="1">
                  <c:v>-19.16</c:v>
                </c:pt>
                <c:pt idx="2">
                  <c:v>-2.4900000000000002</c:v>
                </c:pt>
                <c:pt idx="3">
                  <c:v>-0.03</c:v>
                </c:pt>
                <c:pt idx="4">
                  <c:v>-6.68</c:v>
                </c:pt>
              </c:numCache>
            </c:numRef>
          </c:val>
          <c:smooth val="0"/>
          <c:extLst>
            <c:ext xmlns:c16="http://schemas.microsoft.com/office/drawing/2014/chart" uri="{C3380CC4-5D6E-409C-BE32-E72D297353CC}">
              <c16:uniqueId val="{00000002-39D7-475C-847E-D64F98E4B5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E75-49C3-A199-74DAEB0A13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75-49C3-A199-74DAEB0A13B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E75-49C3-A199-74DAEB0A13B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E75-49C3-A199-74DAEB0A13B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4-6E75-49C3-A199-74DAEB0A13B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1.01</c:v>
                </c:pt>
                <c:pt idx="2">
                  <c:v>#N/A</c:v>
                </c:pt>
                <c:pt idx="3">
                  <c:v>0.48</c:v>
                </c:pt>
                <c:pt idx="4">
                  <c:v>#N/A</c:v>
                </c:pt>
                <c:pt idx="5">
                  <c:v>1.1299999999999999</c:v>
                </c:pt>
                <c:pt idx="6">
                  <c:v>#N/A</c:v>
                </c:pt>
                <c:pt idx="7">
                  <c:v>0.87</c:v>
                </c:pt>
                <c:pt idx="8">
                  <c:v>#N/A</c:v>
                </c:pt>
                <c:pt idx="9">
                  <c:v>0.35</c:v>
                </c:pt>
              </c:numCache>
            </c:numRef>
          </c:val>
          <c:extLst>
            <c:ext xmlns:c16="http://schemas.microsoft.com/office/drawing/2014/chart" uri="{C3380CC4-5D6E-409C-BE32-E72D297353CC}">
              <c16:uniqueId val="{00000005-6E75-49C3-A199-74DAEB0A13B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0.44</c:v>
                </c:pt>
                <c:pt idx="2">
                  <c:v>#N/A</c:v>
                </c:pt>
                <c:pt idx="3">
                  <c:v>0.28000000000000003</c:v>
                </c:pt>
                <c:pt idx="4">
                  <c:v>#N/A</c:v>
                </c:pt>
                <c:pt idx="5">
                  <c:v>0.78</c:v>
                </c:pt>
                <c:pt idx="6">
                  <c:v>#N/A</c:v>
                </c:pt>
                <c:pt idx="7">
                  <c:v>0.71</c:v>
                </c:pt>
                <c:pt idx="8">
                  <c:v>#N/A</c:v>
                </c:pt>
                <c:pt idx="9">
                  <c:v>1.1100000000000001</c:v>
                </c:pt>
              </c:numCache>
            </c:numRef>
          </c:val>
          <c:extLst>
            <c:ext xmlns:c16="http://schemas.microsoft.com/office/drawing/2014/chart" uri="{C3380CC4-5D6E-409C-BE32-E72D297353CC}">
              <c16:uniqueId val="{00000006-6E75-49C3-A199-74DAEB0A13B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11.37</c:v>
                </c:pt>
                <c:pt idx="2">
                  <c:v>#N/A</c:v>
                </c:pt>
                <c:pt idx="3">
                  <c:v>6.16</c:v>
                </c:pt>
                <c:pt idx="4">
                  <c:v>#N/A</c:v>
                </c:pt>
                <c:pt idx="5">
                  <c:v>5.04</c:v>
                </c:pt>
                <c:pt idx="6">
                  <c:v>#N/A</c:v>
                </c:pt>
                <c:pt idx="7">
                  <c:v>8.49</c:v>
                </c:pt>
                <c:pt idx="8">
                  <c:v>#N/A</c:v>
                </c:pt>
                <c:pt idx="9">
                  <c:v>9.5</c:v>
                </c:pt>
              </c:numCache>
            </c:numRef>
          </c:val>
          <c:extLst>
            <c:ext xmlns:c16="http://schemas.microsoft.com/office/drawing/2014/chart" uri="{C3380CC4-5D6E-409C-BE32-E72D297353CC}">
              <c16:uniqueId val="{00000007-6E75-49C3-A199-74DAEB0A13B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24.69</c:v>
                </c:pt>
                <c:pt idx="2">
                  <c:v>#N/A</c:v>
                </c:pt>
                <c:pt idx="3">
                  <c:v>20.07</c:v>
                </c:pt>
                <c:pt idx="4">
                  <c:v>#N/A</c:v>
                </c:pt>
                <c:pt idx="5">
                  <c:v>9.2799999999999994</c:v>
                </c:pt>
                <c:pt idx="6">
                  <c:v>#N/A</c:v>
                </c:pt>
                <c:pt idx="7">
                  <c:v>9.18</c:v>
                </c:pt>
                <c:pt idx="8">
                  <c:v>#N/A</c:v>
                </c:pt>
                <c:pt idx="9">
                  <c:v>10.130000000000001</c:v>
                </c:pt>
              </c:numCache>
            </c:numRef>
          </c:val>
          <c:extLst>
            <c:ext xmlns:c16="http://schemas.microsoft.com/office/drawing/2014/chart" uri="{C3380CC4-5D6E-409C-BE32-E72D297353CC}">
              <c16:uniqueId val="{00000008-6E75-49C3-A199-74DAEB0A13B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7.91</c:v>
                </c:pt>
                <c:pt idx="2">
                  <c:v>#N/A</c:v>
                </c:pt>
                <c:pt idx="3">
                  <c:v>9.16</c:v>
                </c:pt>
                <c:pt idx="4">
                  <c:v>#N/A</c:v>
                </c:pt>
                <c:pt idx="5">
                  <c:v>9.06</c:v>
                </c:pt>
                <c:pt idx="6">
                  <c:v>#N/A</c:v>
                </c:pt>
                <c:pt idx="7">
                  <c:v>8.6300000000000008</c:v>
                </c:pt>
                <c:pt idx="8">
                  <c:v>#N/A</c:v>
                </c:pt>
                <c:pt idx="9">
                  <c:v>10.220000000000001</c:v>
                </c:pt>
              </c:numCache>
            </c:numRef>
          </c:val>
          <c:extLst>
            <c:ext xmlns:c16="http://schemas.microsoft.com/office/drawing/2014/chart" uri="{C3380CC4-5D6E-409C-BE32-E72D297353CC}">
              <c16:uniqueId val="{00000009-6E75-49C3-A199-74DAEB0A13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421</c:v>
                </c:pt>
                <c:pt idx="5">
                  <c:v>399</c:v>
                </c:pt>
                <c:pt idx="8">
                  <c:v>399</c:v>
                </c:pt>
                <c:pt idx="11">
                  <c:v>413</c:v>
                </c:pt>
                <c:pt idx="14">
                  <c:v>391</c:v>
                </c:pt>
              </c:numCache>
            </c:numRef>
          </c:val>
          <c:extLst>
            <c:ext xmlns:c16="http://schemas.microsoft.com/office/drawing/2014/chart" uri="{C3380CC4-5D6E-409C-BE32-E72D297353CC}">
              <c16:uniqueId val="{00000000-B310-49F3-AECD-6F4C10BB86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10-49F3-AECD-6F4C10BB86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20</c:v>
                </c:pt>
                <c:pt idx="3">
                  <c:v>19</c:v>
                </c:pt>
                <c:pt idx="6">
                  <c:v>17</c:v>
                </c:pt>
                <c:pt idx="9">
                  <c:v>15</c:v>
                </c:pt>
                <c:pt idx="12">
                  <c:v>3</c:v>
                </c:pt>
              </c:numCache>
            </c:numRef>
          </c:val>
          <c:extLst>
            <c:ext xmlns:c16="http://schemas.microsoft.com/office/drawing/2014/chart" uri="{C3380CC4-5D6E-409C-BE32-E72D297353CC}">
              <c16:uniqueId val="{00000002-B310-49F3-AECD-6F4C10BB86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51</c:v>
                </c:pt>
                <c:pt idx="3">
                  <c:v>57</c:v>
                </c:pt>
                <c:pt idx="6">
                  <c:v>52</c:v>
                </c:pt>
                <c:pt idx="9">
                  <c:v>53</c:v>
                </c:pt>
                <c:pt idx="12">
                  <c:v>55</c:v>
                </c:pt>
              </c:numCache>
            </c:numRef>
          </c:val>
          <c:extLst>
            <c:ext xmlns:c16="http://schemas.microsoft.com/office/drawing/2014/chart" uri="{C3380CC4-5D6E-409C-BE32-E72D297353CC}">
              <c16:uniqueId val="{00000003-B310-49F3-AECD-6F4C10BB86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63</c:v>
                </c:pt>
                <c:pt idx="3">
                  <c:v>74</c:v>
                </c:pt>
                <c:pt idx="6">
                  <c:v>57</c:v>
                </c:pt>
                <c:pt idx="9">
                  <c:v>38</c:v>
                </c:pt>
                <c:pt idx="12">
                  <c:v>16</c:v>
                </c:pt>
              </c:numCache>
            </c:numRef>
          </c:val>
          <c:extLst>
            <c:ext xmlns:c16="http://schemas.microsoft.com/office/drawing/2014/chart" uri="{C3380CC4-5D6E-409C-BE32-E72D297353CC}">
              <c16:uniqueId val="{00000004-B310-49F3-AECD-6F4C10BB86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10-49F3-AECD-6F4C10BB86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10-49F3-AECD-6F4C10BB86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462</c:v>
                </c:pt>
                <c:pt idx="3">
                  <c:v>481</c:v>
                </c:pt>
                <c:pt idx="6">
                  <c:v>513</c:v>
                </c:pt>
                <c:pt idx="9">
                  <c:v>562</c:v>
                </c:pt>
                <c:pt idx="12">
                  <c:v>567</c:v>
                </c:pt>
              </c:numCache>
            </c:numRef>
          </c:val>
          <c:extLst>
            <c:ext xmlns:c16="http://schemas.microsoft.com/office/drawing/2014/chart" uri="{C3380CC4-5D6E-409C-BE32-E72D297353CC}">
              <c16:uniqueId val="{00000007-B310-49F3-AECD-6F4C10BB86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175</c:v>
                </c:pt>
                <c:pt idx="2">
                  <c:v>#N/A</c:v>
                </c:pt>
                <c:pt idx="3">
                  <c:v>#N/A</c:v>
                </c:pt>
                <c:pt idx="4">
                  <c:v>232</c:v>
                </c:pt>
                <c:pt idx="5">
                  <c:v>#N/A</c:v>
                </c:pt>
                <c:pt idx="6">
                  <c:v>#N/A</c:v>
                </c:pt>
                <c:pt idx="7">
                  <c:v>240</c:v>
                </c:pt>
                <c:pt idx="8">
                  <c:v>#N/A</c:v>
                </c:pt>
                <c:pt idx="9">
                  <c:v>#N/A</c:v>
                </c:pt>
                <c:pt idx="10">
                  <c:v>255</c:v>
                </c:pt>
                <c:pt idx="11">
                  <c:v>#N/A</c:v>
                </c:pt>
                <c:pt idx="12">
                  <c:v>#N/A</c:v>
                </c:pt>
                <c:pt idx="13">
                  <c:v>250</c:v>
                </c:pt>
                <c:pt idx="14">
                  <c:v>#N/A</c:v>
                </c:pt>
              </c:numCache>
            </c:numRef>
          </c:val>
          <c:smooth val="0"/>
          <c:extLst>
            <c:ext xmlns:c16="http://schemas.microsoft.com/office/drawing/2014/chart" uri="{C3380CC4-5D6E-409C-BE32-E72D297353CC}">
              <c16:uniqueId val="{00000008-B310-49F3-AECD-6F4C10BB86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4968</c:v>
                </c:pt>
                <c:pt idx="5">
                  <c:v>5101</c:v>
                </c:pt>
                <c:pt idx="8">
                  <c:v>4912</c:v>
                </c:pt>
                <c:pt idx="11">
                  <c:v>4927</c:v>
                </c:pt>
                <c:pt idx="14">
                  <c:v>4761</c:v>
                </c:pt>
              </c:numCache>
            </c:numRef>
          </c:val>
          <c:extLst>
            <c:ext xmlns:c16="http://schemas.microsoft.com/office/drawing/2014/chart" uri="{C3380CC4-5D6E-409C-BE32-E72D297353CC}">
              <c16:uniqueId val="{00000000-DF49-4AC2-8FF6-16E392E7157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48</c:v>
                </c:pt>
                <c:pt idx="5">
                  <c:v>18</c:v>
                </c:pt>
                <c:pt idx="8">
                  <c:v>14</c:v>
                </c:pt>
                <c:pt idx="11">
                  <c:v>10</c:v>
                </c:pt>
                <c:pt idx="14">
                  <c:v>5</c:v>
                </c:pt>
              </c:numCache>
            </c:numRef>
          </c:val>
          <c:extLst>
            <c:ext xmlns:c16="http://schemas.microsoft.com/office/drawing/2014/chart" uri="{C3380CC4-5D6E-409C-BE32-E72D297353CC}">
              <c16:uniqueId val="{00000001-DF49-4AC2-8FF6-16E392E7157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2294</c:v>
                </c:pt>
                <c:pt idx="5">
                  <c:v>2065</c:v>
                </c:pt>
                <c:pt idx="8">
                  <c:v>1906</c:v>
                </c:pt>
                <c:pt idx="11">
                  <c:v>1937</c:v>
                </c:pt>
                <c:pt idx="14">
                  <c:v>1775</c:v>
                </c:pt>
              </c:numCache>
            </c:numRef>
          </c:val>
          <c:extLst>
            <c:ext xmlns:c16="http://schemas.microsoft.com/office/drawing/2014/chart" uri="{C3380CC4-5D6E-409C-BE32-E72D297353CC}">
              <c16:uniqueId val="{00000002-DF49-4AC2-8FF6-16E392E7157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49-4AC2-8FF6-16E392E7157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49-4AC2-8FF6-16E392E7157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49-4AC2-8FF6-16E392E7157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855</c:v>
                </c:pt>
                <c:pt idx="3">
                  <c:v>1027</c:v>
                </c:pt>
                <c:pt idx="6">
                  <c:v>890</c:v>
                </c:pt>
                <c:pt idx="9">
                  <c:v>729</c:v>
                </c:pt>
                <c:pt idx="12">
                  <c:v>720</c:v>
                </c:pt>
              </c:numCache>
            </c:numRef>
          </c:val>
          <c:extLst>
            <c:ext xmlns:c16="http://schemas.microsoft.com/office/drawing/2014/chart" uri="{C3380CC4-5D6E-409C-BE32-E72D297353CC}">
              <c16:uniqueId val="{00000006-DF49-4AC2-8FF6-16E392E7157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577</c:v>
                </c:pt>
                <c:pt idx="3">
                  <c:v>543</c:v>
                </c:pt>
                <c:pt idx="6">
                  <c:v>513</c:v>
                </c:pt>
                <c:pt idx="9">
                  <c:v>492</c:v>
                </c:pt>
                <c:pt idx="12">
                  <c:v>475</c:v>
                </c:pt>
              </c:numCache>
            </c:numRef>
          </c:val>
          <c:extLst>
            <c:ext xmlns:c16="http://schemas.microsoft.com/office/drawing/2014/chart" uri="{C3380CC4-5D6E-409C-BE32-E72D297353CC}">
              <c16:uniqueId val="{00000007-DF49-4AC2-8FF6-16E392E7157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376</c:v>
                </c:pt>
                <c:pt idx="3">
                  <c:v>412</c:v>
                </c:pt>
                <c:pt idx="6">
                  <c:v>425</c:v>
                </c:pt>
                <c:pt idx="9">
                  <c:v>398</c:v>
                </c:pt>
                <c:pt idx="12">
                  <c:v>323</c:v>
                </c:pt>
              </c:numCache>
            </c:numRef>
          </c:val>
          <c:extLst>
            <c:ext xmlns:c16="http://schemas.microsoft.com/office/drawing/2014/chart" uri="{C3380CC4-5D6E-409C-BE32-E72D297353CC}">
              <c16:uniqueId val="{00000008-DF49-4AC2-8FF6-16E392E7157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104</c:v>
                </c:pt>
                <c:pt idx="3">
                  <c:v>85</c:v>
                </c:pt>
                <c:pt idx="6">
                  <c:v>69</c:v>
                </c:pt>
                <c:pt idx="9">
                  <c:v>57</c:v>
                </c:pt>
                <c:pt idx="12">
                  <c:v>11</c:v>
                </c:pt>
              </c:numCache>
            </c:numRef>
          </c:val>
          <c:extLst>
            <c:ext xmlns:c16="http://schemas.microsoft.com/office/drawing/2014/chart" uri="{C3380CC4-5D6E-409C-BE32-E72D297353CC}">
              <c16:uniqueId val="{00000009-DF49-4AC2-8FF6-16E392E7157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5321</c:v>
                </c:pt>
                <c:pt idx="3">
                  <c:v>5322</c:v>
                </c:pt>
                <c:pt idx="6">
                  <c:v>5720</c:v>
                </c:pt>
                <c:pt idx="9">
                  <c:v>5870</c:v>
                </c:pt>
                <c:pt idx="12">
                  <c:v>5553</c:v>
                </c:pt>
              </c:numCache>
            </c:numRef>
          </c:val>
          <c:extLst>
            <c:ext xmlns:c16="http://schemas.microsoft.com/office/drawing/2014/chart" uri="{C3380CC4-5D6E-409C-BE32-E72D297353CC}">
              <c16:uniqueId val="{0000000A-DF49-4AC2-8FF6-16E392E7157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207</c:v>
                </c:pt>
                <c:pt idx="5">
                  <c:v>#N/A</c:v>
                </c:pt>
                <c:pt idx="6">
                  <c:v>#N/A</c:v>
                </c:pt>
                <c:pt idx="7">
                  <c:v>784</c:v>
                </c:pt>
                <c:pt idx="8">
                  <c:v>#N/A</c:v>
                </c:pt>
                <c:pt idx="9">
                  <c:v>#N/A</c:v>
                </c:pt>
                <c:pt idx="10">
                  <c:v>672</c:v>
                </c:pt>
                <c:pt idx="11">
                  <c:v>#N/A</c:v>
                </c:pt>
                <c:pt idx="12">
                  <c:v>#N/A</c:v>
                </c:pt>
                <c:pt idx="13">
                  <c:v>542</c:v>
                </c:pt>
                <c:pt idx="14">
                  <c:v>#N/A</c:v>
                </c:pt>
              </c:numCache>
            </c:numRef>
          </c:val>
          <c:smooth val="0"/>
          <c:extLst>
            <c:ext xmlns:c16="http://schemas.microsoft.com/office/drawing/2014/chart" uri="{C3380CC4-5D6E-409C-BE32-E72D297353CC}">
              <c16:uniqueId val="{0000000B-DF49-4AC2-8FF6-16E392E7157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654</c:v>
                </c:pt>
                <c:pt idx="1">
                  <c:v>619</c:v>
                </c:pt>
                <c:pt idx="2">
                  <c:v>558</c:v>
                </c:pt>
              </c:numCache>
            </c:numRef>
          </c:val>
          <c:extLst>
            <c:ext xmlns:c16="http://schemas.microsoft.com/office/drawing/2014/chart" uri="{C3380CC4-5D6E-409C-BE32-E72D297353CC}">
              <c16:uniqueId val="{00000000-078B-4403-ADED-DCA0F9C508D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170</c:v>
                </c:pt>
                <c:pt idx="2">
                  <c:v>170</c:v>
                </c:pt>
              </c:numCache>
            </c:numRef>
          </c:val>
          <c:extLst>
            <c:ext xmlns:c16="http://schemas.microsoft.com/office/drawing/2014/chart" uri="{C3380CC4-5D6E-409C-BE32-E72D297353CC}">
              <c16:uniqueId val="{00000001-078B-4403-ADED-DCA0F9C508D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692</c:v>
                </c:pt>
                <c:pt idx="1">
                  <c:v>685</c:v>
                </c:pt>
                <c:pt idx="2">
                  <c:v>692</c:v>
                </c:pt>
              </c:numCache>
            </c:numRef>
          </c:val>
          <c:extLst>
            <c:ext xmlns:c16="http://schemas.microsoft.com/office/drawing/2014/chart" uri="{C3380CC4-5D6E-409C-BE32-E72D297353CC}">
              <c16:uniqueId val="{00000002-078B-4403-ADED-DCA0F9C508D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{CD36B0D1-7A4E-4E19-80D7-6F7501BC19D3}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4F7-4CCA-8034-1191CD6275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{FB6091A6-C19D-4026-BF24-844890E792EA}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F7-4CCA-8034-1191CD6275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{EB8C6827-05F1-4194-9EB7-DBCEB340F562}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F7-4CCA-8034-1191CD6275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{511BC245-00D4-40F8-98AD-E43D5E6A086B}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F7-4CCA-8034-1191CD6275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{1AB9AB2B-E8D8-40BE-BC94-74C1BF4FD610}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F7-4CCA-8034-1191CD62750C}"/>
                </c:ext>
              </c:extLst>
            </c:dLbl>
            <c:dLbl>
              <c:idx val="8"/>
              <c:layout>
                <c:manualLayout>
                  <c:x val="-4.0177641846568975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{6FD4A4E9-E4B8-4CE9-A25A-679A3D8E82CB}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4F7-4CCA-8034-1191CD62750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{B616FAAC-C9B3-453E-B30E-41E822469AA9}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4F7-4CCA-8034-1191CD62750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{2FBD1B9A-5729-4D58-A8B4-986888D1B270}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4F7-4CCA-8034-1191CD62750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{F700AC14-4075-416B-85DE-045D545AE180}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4F7-4CCA-8034-1191CD6275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61.1</c:v>
                </c:pt>
                <c:pt idx="16">
                  <c:v>62.5</c:v>
                </c:pt>
                <c:pt idx="24">
                  <c:v>63.2</c:v>
                </c:pt>
                <c:pt idx="32">
                  <c:v>64.8</c:v>
                </c:pt>
              </c:numCache>
            </c:numRef>
          </c:xVal>
          <c:yVal>
            <c:numRef>
              <c:f>公会計指標分析・財政指標組合せ分析表!$BP$51:$DC$51</c:f>
              <c:numCache>
                <c:formatCode>#,##0.0;"▲ "#,##0.0</c:formatCode>
                <c:ptCount val="40"/>
                <c:pt idx="8">
                  <c:v>5.2</c:v>
                </c:pt>
                <c:pt idx="16">
                  <c:v>19</c:v>
                </c:pt>
                <c:pt idx="24">
                  <c:v>15.2</c:v>
                </c:pt>
                <c:pt idx="32">
                  <c:v>12.5</c:v>
                </c:pt>
              </c:numCache>
            </c:numRef>
          </c:yVal>
          <c:smooth val="0"/>
          <c:extLst>
            <c:ext xmlns:c16="http://schemas.microsoft.com/office/drawing/2014/chart" uri="{C3380CC4-5D6E-409C-BE32-E72D297353CC}">
              <c16:uniqueId val="{00000009-F4F7-4CCA-8034-1191CD62750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{D2EECBF2-66FA-491A-B872-BB7234C25359}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4F7-4CCA-8034-1191CD62750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{AB1B6739-D41D-46D6-9AD3-16B40914CE99}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F7-4CCA-8034-1191CD6275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{4C160297-CF39-4F6F-B47B-6D96FE247721}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F7-4CCA-8034-1191CD6275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{DE588BD1-4138-4A2A-BF86-E428204351A0}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F7-4CCA-8034-1191CD6275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{80C9C935-DB3B-4602-B52D-EC81A483E4A3}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F7-4CCA-8034-1191CD62750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{6849970F-4244-4BCB-A93F-52DBFDC6BBA2}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4F7-4CCA-8034-1191CD62750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{7003FCF2-A9D0-41C1-A5FA-6C7EF036E9E7}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4F7-4CCA-8034-1191CD62750C}"/>
                </c:ext>
              </c:extLst>
            </c:dLbl>
            <c:dLbl>
              <c:idx val="24"/>
              <c:layout>
                <c:manualLayout>
                  <c:x val="-2.3853859453899409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{A400441D-97CF-4C95-BE4E-BADFB69E213B}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4F7-4CCA-8034-1191CD62750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{D149C61C-4C13-4122-85BB-F109BAA75285}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4F7-4CCA-8034-1191CD6275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F4F7-4CCA-8034-1191CD62750C}"/>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{B1A3B86B-3575-4AD6-A131-FB631CFAA5D1}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3DB-4878-9236-96A4DF9E0A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{5AA63743-2465-42F1-8377-F0A0C5383C08}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DB-4878-9236-96A4DF9E0A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{F6475408-C1EE-4920-B2E1-66CCF6BE999F}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DB-4878-9236-96A4DF9E0A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{478B1F92-41B1-45AB-88CC-9EED173B953D}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DB-4878-9236-96A4DF9E0A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{040D36BD-0D92-4C47-A06F-495F0CF8E357}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DB-4878-9236-96A4DF9E0A4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{539F80D0-A9B9-4C64-A0E0-DB63B3E748D0}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3DB-4878-9236-96A4DF9E0A4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{640DB467-E2DA-465B-854B-35FDEB4FF0B8}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3DB-4878-9236-96A4DF9E0A4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{43876CF5-9C71-43C1-AE12-CDBDE71FBA29}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3DB-4878-9236-96A4DF9E0A4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{49C99EDF-2648-418D-B0BC-BFA77F4E823D}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3DB-4878-9236-96A4DF9E0A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4.2</c:v>
                </c:pt>
                <c:pt idx="16">
                  <c:v>5.3</c:v>
                </c:pt>
                <c:pt idx="24">
                  <c:v>5.8</c:v>
                </c:pt>
                <c:pt idx="32">
                  <c:v>5.7</c:v>
                </c:pt>
              </c:numCache>
            </c:numRef>
          </c:xVal>
          <c:yVal>
            <c:numRef>
              <c:f>公会計指標分析・財政指標組合せ分析表!$BP$73:$DC$73</c:f>
              <c:numCache>
                <c:formatCode>#,##0.0;"▲ "#,##0.0</c:formatCode>
                <c:ptCount val="40"/>
                <c:pt idx="8">
                  <c:v>5.2</c:v>
                </c:pt>
                <c:pt idx="16">
                  <c:v>19</c:v>
                </c:pt>
                <c:pt idx="24">
                  <c:v>15.2</c:v>
                </c:pt>
                <c:pt idx="32">
                  <c:v>12.5</c:v>
                </c:pt>
              </c:numCache>
            </c:numRef>
          </c:yVal>
          <c:smooth val="0"/>
          <c:extLst>
            <c:ext xmlns:c16="http://schemas.microsoft.com/office/drawing/2014/chart" uri="{C3380CC4-5D6E-409C-BE32-E72D297353CC}">
              <c16:uniqueId val="{00000009-03DB-4878-9236-96A4DF9E0A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{ADF60411-179D-4C1D-9024-BDB892B9DFEC}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3DB-4878-9236-96A4DF9E0A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{767F54F4-9F82-4C4D-87C4-613B85B8BACF}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DB-4878-9236-96A4DF9E0A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{C11546AD-0EC0-4862-AB47-6B1B3CB96024}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DB-4878-9236-96A4DF9E0A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{C831CF26-5BFC-4F18-9409-030FE68AB96C}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DB-4878-9236-96A4DF9E0A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{3DA72000-93B0-4EBA-88E5-3A81D0538122}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DB-4878-9236-96A4DF9E0A4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{81061BD7-CE80-406E-9B3F-FB84BBEB0E39}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3DB-4878-9236-96A4DF9E0A4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{DF1D82E5-C74A-41D9-9DA8-83726C15206E}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3DB-4878-9236-96A4DF9E0A4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{62305038-FFBB-479E-895C-A129C9866781}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3DB-4878-9236-96A4DF9E0A4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{6194828F-5FC6-439B-9826-100C473255FB}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3DB-4878-9236-96A4DF9E0A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03DB-4878-9236-96A4DF9E0A4B}"/>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千葉県酒々井町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借入残高の約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割を臨時財政対策債が占めており、一般会計における元利償還金も令和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百万円増加している。類似団体平均を下回ってはいるものの、今後は、公共施設の長寿命化事業に発行した償還が始まるため、増加の見込である。</a:t>
          </a:r>
          <a:endParaRPr kumimoji="0"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借り入れについては、事業実施の緊急度、必要性、国庫補助金等の財源措置を十分検討し、事業計画の整理・縮小を図るなど借入額と償還額のバランスを取りつつ、抑制に努める。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千葉県酒々井町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一般会計等の地方債残高は、令和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年度は前年度に比べ</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百万円減少しているが、令和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年度からは、公共施設の長寿命化事業で発行した地方債の償還が始まる予定である。充当可能基金についても</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ており、今後将来負担比率は、上昇傾向にあると予想される。新規地方債の借り入れについては、事業実施の緊急度、必要性、国庫補助金等の財源措置を十分検討し、抑制に努める。また、決算余剰金等を用いた積立を確実に行い、将来負担の軽減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千葉県酒々井町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墨古沢遺跡保存整備事業や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後期高齢者医療保険、介護保険への繰出増等のため取り崩し額が増加</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・事業の実施については、必要性、国庫補助金等の財源措置を十分検討し、事業費の抑制に努める。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・収益事業収入は、基金積立を基本とし、財政収支上の剰余金については、確実に財政調整基金と減債基金に積立てる。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・農業基盤整備基金：印旛沼</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期土地改良事業負担金の財源を確保する。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・酒々井ちびっこ天国基金：酒々井ちびっこ天国の維持管理、運営及び処分の財源とすることを目的とする。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・都市計画事業基金：都市計画法に基づいて行う都市計画事業の円滑な推進を図るため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・地域福祉基金：町民が生涯を通じ健康で豊かな生きがいのある生活を送れる福祉社会を築くための事業を実施することを目的とする。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・児童・生徒国際交流振興基金：国際交流、国際的視野を持つ人材育成を目的とする。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・地域福祉基金：交流拠点施設げんき館運営事業に充てたことによる減。</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・都市計画事業基金：都市計画事業に要した費用の減による都市計画税積立額の増。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・今後の財政需要に備え、予算の範囲内で積み立てる。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・剰余金処分等として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百万円を積み立てた一方、一般財源として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百万円を繰り入れたことにより、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・墨古沢遺跡保存整備事業や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後期高齢者医療保険、介護保険への繰出増等のため取り崩したことによる</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％を維持するように努めることとしている。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・増減なし。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・剰余金等を積極的に積立て、町債の償還に必要な財源を確保し、財政の健全な運営に努める。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DD7093D-FC99-4C9C-B889-36BD05222E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8E0B80A-6E0C-41CA-A058-5F3294EFB9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B7BB290-E88A-4249-9FBE-9EF4B6662701}"/>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3FD15A31-45A6-44B6-A41D-3AF1AC5A2815}"/>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9B8A79EC-9552-4CD9-B2BC-F1CB1AA23C5A}"/>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7492CE2A-B300-4B56-9F0C-9B100646F0FC}"/>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123BD39B-6703-4A6D-83B4-1A4A253E9A6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E9DDC82E-8835-421F-834F-B31A3F6F4345}"/>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千葉県酒々井町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6E791854-C157-497C-BD87-320AA17F920E}"/>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6AF0BC0A-4A03-4267-836D-E278AEFBA99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2B16152A-DA9B-4CE7-BF23-33101E4AA152}"/>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8849400E-23FD-44D8-B307-91BDDEC86F71}"/>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3C17E177-484C-4C9E-968D-6239BC660E6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4B6F5F10-8003-4442-BEE9-DB7D5A4C812D}"/>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20,339
19,642
19.01
7,268,880
6,789,481
466,200
4,692,569
5,553,293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48273DF1-CDF4-417D-BE11-8A443FA2B501}"/>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8A1EEAE-C3B3-421B-9984-7EC11B20B10F}"/>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62C3703-45F5-4CDA-BFF4-102CDE37F2F1}"/>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F402496A-9DA5-43C0-ADCF-34DF655C323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886FD821-377B-4376-9357-C83282449654}"/>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2D0B17CE-C34D-4359-9410-4DCC44E3D9B4}"/>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59236CCB-6454-4CC9-A02C-ACAF4BFB2546}"/>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8FA5B1FB-E22D-4B45-9036-886A263385C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DCE5ACEC-1B5E-4745-98E1-A88845AF7111}"/>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7B7C7474-0E4F-4E64-8268-7AD6990648EE}"/>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52B44262-0552-4E32-80AB-BE3FC891E89D}"/>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59F27BB4-39C2-4F7E-AD0B-A5D6E052C52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32ADF5CC-3BC9-4E1E-8D71-A14920295DE5}"/>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699A7022-7A11-41AD-A3C8-999B9257878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BDA13D33-F029-445B-BB5D-CD33AF3F6A83}"/>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19A051BD-871C-4DCB-9382-0FD43747371B}"/>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46063277-F983-440C-828A-227D2523AFA6}"/>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264686B8-15A8-46C8-B0E8-80EAE88A9986}"/>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682819C8-88A9-4582-8B33-7EDACA71C896}"/>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994AE303-EA1B-48D2-8EF4-63D9EFD5195B}"/>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94CA23FF-3C7D-469D-8FB5-3FFA80EC3CC9}"/>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7BFE28D2-E7DC-41D9-9243-2D235F93903D}"/>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520B11F7-BB0F-4F47-A18D-08B3D13DAB2A}"/>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A485E65F-693F-465B-BA1A-D9DD755458A9}"/>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53D1C14E-228A-46D3-A7FE-F85E34CE5527}"/>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4E8D250C-18E6-4004-861C-2729113617E8}"/>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19962AC7-B719-4BC0-852C-4D8BB61ACE5B}"/>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FB1B455A-8B68-4FB0-A6C5-9A75CD7979C4}"/>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ED9921C6-5794-45BA-82BD-FD2026989BFF}"/>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B1459282-44CE-4D26-ADE2-54F6A440ED63}"/>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E10A8627-901F-457B-87D2-ED07E8C600E2}"/>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EFE188E9-F0CE-490E-9B21-2364594DAD4F}"/>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3C4AD38F-A47E-4DB7-B1DC-99EBB14A3F98}"/>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D2DD1381-1C7E-4CA7-B4E0-7D4D2AFF95F4}"/>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4EFD81AF-6F0F-41B1-9119-394E1421CB91}"/>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前年度と比較し</a:t>
          </a:r>
          <a:r>
            <a:rPr kumimoji="1" lang="en-US" altLang="ja-JP" sz="1050">
              <a:latin typeface="ＭＳ Ｐゴシック" panose="020B0600070205080204" pitchFamily="50" charset="-128"/>
              <a:ea typeface="ＭＳ Ｐゴシック" panose="020B0600070205080204" pitchFamily="50" charset="-128"/>
            </a:rPr>
            <a:t>1.6</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年前と比較すると、</a:t>
          </a:r>
          <a:r>
            <a:rPr kumimoji="1" lang="en-US" altLang="ja-JP" sz="1050">
              <a:latin typeface="ＭＳ Ｐゴシック" panose="020B0600070205080204" pitchFamily="50" charset="-128"/>
              <a:ea typeface="ＭＳ Ｐゴシック" panose="020B0600070205080204" pitchFamily="50" charset="-128"/>
            </a:rPr>
            <a:t>3.5</a:t>
          </a:r>
          <a:r>
            <a:rPr kumimoji="1" lang="ja-JP" altLang="en-US" sz="1050">
              <a:latin typeface="ＭＳ Ｐゴシック" panose="020B0600070205080204" pitchFamily="50" charset="-128"/>
              <a:ea typeface="ＭＳ Ｐゴシック" panose="020B0600070205080204" pitchFamily="50" charset="-128"/>
            </a:rPr>
            <a:t>ポイント上昇した。過去</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間で、役場中央庁舎耐震補強等改修・中央公民館施設整備・プリミエール酒々井増築工事等を実施し、有形固定資産は増加しているものの、有形固定資産減価償却率は年々上昇傾向にある。その背景として当町の公共施設は、建築後</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年を超過しているものが</a:t>
          </a:r>
          <a:r>
            <a:rPr kumimoji="1" lang="en-US" altLang="ja-JP" sz="1050">
              <a:latin typeface="ＭＳ Ｐゴシック" panose="020B0600070205080204" pitchFamily="50" charset="-128"/>
              <a:ea typeface="ＭＳ Ｐゴシック" panose="020B0600070205080204" pitchFamily="50" charset="-128"/>
            </a:rPr>
            <a:t>8</a:t>
          </a:r>
          <a:r>
            <a:rPr kumimoji="1" lang="ja-JP" altLang="en-US" sz="1050">
              <a:latin typeface="ＭＳ Ｐゴシック" panose="020B0600070205080204" pitchFamily="50" charset="-128"/>
              <a:ea typeface="ＭＳ Ｐゴシック" panose="020B0600070205080204" pitchFamily="50" charset="-128"/>
            </a:rPr>
            <a:t>割を超えていることが挙げられる。当町では「酒々井町公共施設等総合管理計画」や「酒々井町個別施設計画」を策定し、順次長寿命化工事や統廃合について検討し、公共施設等の適正管理に努めている。</a:t>
          </a:r>
          <a:endParaRPr kumimoji="1" lang="en-US" altLang="ja-JP" sz="105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5D4653A3-FF71-44F4-8D91-49784766BA01}"/>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4A049A6B-B7F5-4AFD-A54F-A6C825DDD131}"/>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A30CD9D9-7319-40BE-82CE-2CEC7C342DA4}"/>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482ACB36-11E3-4DFF-ABE8-383B21B3D391}"/>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9C85C22E-2BC6-4773-BC9D-C4C24835CC66}"/>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705B0FF3-73A6-4E04-A5AF-23696170B6E4}"/>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BBCDDD11-62C6-4E50-9ABA-D6F153BF73D6}"/>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81F40BA-2F00-4FC0-9EA0-CFA392D108FB}"/>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528AA531-2515-4B4F-854D-1EEC47DA1E18}"/>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5965C1C0-EE4E-4C1A-A16F-6DEF0EB069C4}"/>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593A9418-8410-458F-95AD-DBCE3F3AF911}"/>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849F850B-95C5-44F8-AE84-1FBD9A74B73C}"/>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F4B71E6C-4404-47B6-A886-FC0120B2A3F9}"/>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C42FCA1-48B2-4B97-B337-350E51EE7B2F}"/>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9DFB39DE-0DDA-4363-B59D-3AA73D066131}"/>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DB2D1B34-EFE3-4284-A0EB-AB6AB807F8A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7" name="直線コネクタ 66">
          <a:extLst>
            <a:ext uri="{FF2B5EF4-FFF2-40B4-BE49-F238E27FC236}">
              <a16:creationId xmlns:a16="http://schemas.microsoft.com/office/drawing/2014/main" id="{3E535875-F8F3-4F25-AF12-44274DFB4477}"/>
            </a:ext>
          </a:extLst>
        </xdr:cNvPr>
        <xdr:cNvCxnSpPr/>
      </xdr:nvCxnSpPr>
      <xdr:spPr>
        <a:xfrm flipV="1">
          <a:off x="4206240" y="5157893"/>
          <a:ext cx="1270" cy="1541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68" name="有形固定資産減価償却率最小値テキスト">
          <a:extLst>
            <a:ext uri="{FF2B5EF4-FFF2-40B4-BE49-F238E27FC236}">
              <a16:creationId xmlns:a16="http://schemas.microsoft.com/office/drawing/2014/main" id="{20E955A3-BD43-4211-95BF-D4EC47E5E0DB}"/>
            </a:ext>
          </a:extLst>
        </xdr:cNvPr>
        <xdr:cNvSpPr txBox="1"/>
      </xdr:nvSpPr>
      <xdr:spPr>
        <a:xfrm>
          <a:off x="4258945" y="6703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69" name="直線コネクタ 68">
          <a:extLst>
            <a:ext uri="{FF2B5EF4-FFF2-40B4-BE49-F238E27FC236}">
              <a16:creationId xmlns:a16="http://schemas.microsoft.com/office/drawing/2014/main" id="{771BD444-F01B-43BB-9EEF-ACF0F65A8EAC}"/>
            </a:ext>
          </a:extLst>
        </xdr:cNvPr>
        <xdr:cNvCxnSpPr/>
      </xdr:nvCxnSpPr>
      <xdr:spPr>
        <a:xfrm>
          <a:off x="4119245" y="669967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0" name="有形固定資産減価償却率最大値テキスト">
          <a:extLst>
            <a:ext uri="{FF2B5EF4-FFF2-40B4-BE49-F238E27FC236}">
              <a16:creationId xmlns:a16="http://schemas.microsoft.com/office/drawing/2014/main" id="{23B55461-3E17-4938-B630-F83E88A8BB2D}"/>
            </a:ext>
          </a:extLst>
        </xdr:cNvPr>
        <xdr:cNvSpPr txBox="1"/>
      </xdr:nvSpPr>
      <xdr:spPr>
        <a:xfrm>
          <a:off x="4258945" y="494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1" name="直線コネクタ 70">
          <a:extLst>
            <a:ext uri="{FF2B5EF4-FFF2-40B4-BE49-F238E27FC236}">
              <a16:creationId xmlns:a16="http://schemas.microsoft.com/office/drawing/2014/main" id="{9D586A68-3214-46D3-AF75-00FAA939871C}"/>
            </a:ext>
          </a:extLst>
        </xdr:cNvPr>
        <xdr:cNvCxnSpPr/>
      </xdr:nvCxnSpPr>
      <xdr:spPr>
        <a:xfrm>
          <a:off x="4119245" y="515789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72" name="有形固定資産減価償却率平均値テキスト">
          <a:extLst>
            <a:ext uri="{FF2B5EF4-FFF2-40B4-BE49-F238E27FC236}">
              <a16:creationId xmlns:a16="http://schemas.microsoft.com/office/drawing/2014/main" id="{57A4421F-ED93-482A-9400-302605A67A39}"/>
            </a:ext>
          </a:extLst>
        </xdr:cNvPr>
        <xdr:cNvSpPr txBox="1"/>
      </xdr:nvSpPr>
      <xdr:spPr>
        <a:xfrm>
          <a:off x="4258945" y="5799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3" name="フローチャート: 判断 72">
          <a:extLst>
            <a:ext uri="{FF2B5EF4-FFF2-40B4-BE49-F238E27FC236}">
              <a16:creationId xmlns:a16="http://schemas.microsoft.com/office/drawing/2014/main" id="{BFEB5316-3B0C-4466-96BB-91A95BA7B9A7}"/>
            </a:ext>
          </a:extLst>
        </xdr:cNvPr>
        <xdr:cNvSpPr/>
      </xdr:nvSpPr>
      <xdr:spPr>
        <a:xfrm>
          <a:off x="4157345" y="59482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4" name="フローチャート: 判断 73">
          <a:extLst>
            <a:ext uri="{FF2B5EF4-FFF2-40B4-BE49-F238E27FC236}">
              <a16:creationId xmlns:a16="http://schemas.microsoft.com/office/drawing/2014/main" id="{3A0D586C-7A6C-4365-BA45-0C054A45C83B}"/>
            </a:ext>
          </a:extLst>
        </xdr:cNvPr>
        <xdr:cNvSpPr/>
      </xdr:nvSpPr>
      <xdr:spPr>
        <a:xfrm>
          <a:off x="353758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5" name="フローチャート: 判断 74">
          <a:extLst>
            <a:ext uri="{FF2B5EF4-FFF2-40B4-BE49-F238E27FC236}">
              <a16:creationId xmlns:a16="http://schemas.microsoft.com/office/drawing/2014/main" id="{3869331D-6D50-4215-A145-9FF163ECD1A0}"/>
            </a:ext>
          </a:extLst>
        </xdr:cNvPr>
        <xdr:cNvSpPr/>
      </xdr:nvSpPr>
      <xdr:spPr>
        <a:xfrm>
          <a:off x="286702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6" name="フローチャート: 判断 75">
          <a:extLst>
            <a:ext uri="{FF2B5EF4-FFF2-40B4-BE49-F238E27FC236}">
              <a16:creationId xmlns:a16="http://schemas.microsoft.com/office/drawing/2014/main" id="{FB1192B6-4051-41F8-AC6E-064D34CDCAF3}"/>
            </a:ext>
          </a:extLst>
        </xdr:cNvPr>
        <xdr:cNvSpPr/>
      </xdr:nvSpPr>
      <xdr:spPr>
        <a:xfrm>
          <a:off x="2196465" y="5876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7" name="フローチャート: 判断 76">
          <a:extLst>
            <a:ext uri="{FF2B5EF4-FFF2-40B4-BE49-F238E27FC236}">
              <a16:creationId xmlns:a16="http://schemas.microsoft.com/office/drawing/2014/main" id="{8B97A61D-C02E-4FD9-9755-1DEE657EAEAF}"/>
            </a:ext>
          </a:extLst>
        </xdr:cNvPr>
        <xdr:cNvSpPr/>
      </xdr:nvSpPr>
      <xdr:spPr>
        <a:xfrm>
          <a:off x="1525905" y="58403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F619026-A6EA-408B-A03C-1184F657D2D3}"/>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7C5BB1D-0AF6-49DF-95F8-6D1B84B306F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C6B2A82-B352-4198-BA62-EA8EA694FAEF}"/>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60A1BC2-6160-402E-AC17-F2919B3F1E5C}"/>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2F28E05-F2E2-4F3D-ABCE-172B99630A9F}"/>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3" name="楕円 82">
          <a:extLst>
            <a:ext uri="{FF2B5EF4-FFF2-40B4-BE49-F238E27FC236}">
              <a16:creationId xmlns:a16="http://schemas.microsoft.com/office/drawing/2014/main" id="{15B2FB3E-A576-4674-B6B6-DAE146A1D1A4}"/>
            </a:ext>
          </a:extLst>
        </xdr:cNvPr>
        <xdr:cNvSpPr/>
      </xdr:nvSpPr>
      <xdr:spPr>
        <a:xfrm>
          <a:off x="4157345"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46372</xdr:rowOff>
    </xdr:from>
    <xdr:ext cx="405111" cy="259045"/>
    <xdr:sp macro="" textlink="">
      <xdr:nvSpPr>
        <xdr:cNvPr id="84" name="有形固定資産減価償却率該当値テキスト">
          <a:extLst>
            <a:ext uri="{FF2B5EF4-FFF2-40B4-BE49-F238E27FC236}">
              <a16:creationId xmlns:a16="http://schemas.microsoft.com/office/drawing/2014/main" id="{94826B3F-4248-4187-AC2C-024CDFD622C8}"/>
            </a:ext>
          </a:extLst>
        </xdr:cNvPr>
        <xdr:cNvSpPr txBox="1"/>
      </xdr:nvSpPr>
      <xdr:spPr>
        <a:xfrm>
          <a:off x="4258945"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10372</xdr:rowOff>
    </xdr:from>
    <xdr:to>
      <xdr:col>19</xdr:col>
      <xdr:colOff>187325</xdr:colOff>
      <xdr:row>31</xdr:row>
      <xdr:rowOff>111972</xdr:rowOff>
    </xdr:to>
    <xdr:sp macro="" textlink="">
      <xdr:nvSpPr>
        <xdr:cNvPr id="85" name="楕円 84">
          <a:extLst>
            <a:ext uri="{FF2B5EF4-FFF2-40B4-BE49-F238E27FC236}">
              <a16:creationId xmlns:a16="http://schemas.microsoft.com/office/drawing/2014/main" id="{5AAB8532-95D1-4822-B500-9702FF795FF2}"/>
            </a:ext>
          </a:extLst>
        </xdr:cNvPr>
        <xdr:cNvSpPr/>
      </xdr:nvSpPr>
      <xdr:spPr>
        <a:xfrm>
          <a:off x="3537585" y="59768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61172</xdr:rowOff>
    </xdr:from>
    <xdr:to>
      <xdr:col>23</xdr:col>
      <xdr:colOff>85725</xdr:colOff>
      <xdr:row>31</xdr:row>
      <xdr:rowOff>118745</xdr:rowOff>
    </xdr:to>
    <xdr:cxnSp macro="">
      <xdr:nvCxnSpPr>
        <xdr:cNvPr id="86" name="直線コネクタ 85">
          <a:extLst>
            <a:ext uri="{FF2B5EF4-FFF2-40B4-BE49-F238E27FC236}">
              <a16:creationId xmlns:a16="http://schemas.microsoft.com/office/drawing/2014/main" id="{456D21D8-22C8-45ED-8DA9-225CAD09B359}"/>
            </a:ext>
          </a:extLst>
        </xdr:cNvPr>
        <xdr:cNvCxnSpPr/>
      </xdr:nvCxnSpPr>
      <xdr:spPr>
        <a:xfrm>
          <a:off x="3588385" y="6027632"/>
          <a:ext cx="6197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156633</xdr:rowOff>
    </xdr:from>
    <xdr:to>
      <xdr:col>15</xdr:col>
      <xdr:colOff>187325</xdr:colOff>
      <xdr:row>31</xdr:row>
      <xdr:rowOff>86783</xdr:rowOff>
    </xdr:to>
    <xdr:sp macro="" textlink="">
      <xdr:nvSpPr>
        <xdr:cNvPr id="87" name="楕円 86">
          <a:extLst>
            <a:ext uri="{FF2B5EF4-FFF2-40B4-BE49-F238E27FC236}">
              <a16:creationId xmlns:a16="http://schemas.microsoft.com/office/drawing/2014/main" id="{A8321FC7-3D2A-4701-9763-43B5A5ED40A3}"/>
            </a:ext>
          </a:extLst>
        </xdr:cNvPr>
        <xdr:cNvSpPr/>
      </xdr:nvSpPr>
      <xdr:spPr>
        <a:xfrm>
          <a:off x="2867025" y="59554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35983</xdr:rowOff>
    </xdr:from>
    <xdr:to>
      <xdr:col>19</xdr:col>
      <xdr:colOff>136525</xdr:colOff>
      <xdr:row>31</xdr:row>
      <xdr:rowOff>61172</xdr:rowOff>
    </xdr:to>
    <xdr:cxnSp macro="">
      <xdr:nvCxnSpPr>
        <xdr:cNvPr id="88" name="直線コネクタ 87">
          <a:extLst>
            <a:ext uri="{FF2B5EF4-FFF2-40B4-BE49-F238E27FC236}">
              <a16:creationId xmlns:a16="http://schemas.microsoft.com/office/drawing/2014/main" id="{EBBBF69E-4DEF-431F-A719-83CC6751B8E6}"/>
            </a:ext>
          </a:extLst>
        </xdr:cNvPr>
        <xdr:cNvCxnSpPr/>
      </xdr:nvCxnSpPr>
      <xdr:spPr>
        <a:xfrm>
          <a:off x="2917825" y="6002443"/>
          <a:ext cx="67056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106257</xdr:rowOff>
    </xdr:from>
    <xdr:to>
      <xdr:col>11</xdr:col>
      <xdr:colOff>187325</xdr:colOff>
      <xdr:row>31</xdr:row>
      <xdr:rowOff>36407</xdr:rowOff>
    </xdr:to>
    <xdr:sp macro="" textlink="">
      <xdr:nvSpPr>
        <xdr:cNvPr id="89" name="楕円 88">
          <a:extLst>
            <a:ext uri="{FF2B5EF4-FFF2-40B4-BE49-F238E27FC236}">
              <a16:creationId xmlns:a16="http://schemas.microsoft.com/office/drawing/2014/main" id="{43256E49-1813-439B-9981-7178786DAC4B}"/>
            </a:ext>
          </a:extLst>
        </xdr:cNvPr>
        <xdr:cNvSpPr/>
      </xdr:nvSpPr>
      <xdr:spPr>
        <a:xfrm>
          <a:off x="2196465" y="59050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157057</xdr:rowOff>
    </xdr:from>
    <xdr:to>
      <xdr:col>15</xdr:col>
      <xdr:colOff>136525</xdr:colOff>
      <xdr:row>31</xdr:row>
      <xdr:rowOff>35983</xdr:rowOff>
    </xdr:to>
    <xdr:cxnSp macro="">
      <xdr:nvCxnSpPr>
        <xdr:cNvPr id="90" name="直線コネクタ 89">
          <a:extLst>
            <a:ext uri="{FF2B5EF4-FFF2-40B4-BE49-F238E27FC236}">
              <a16:creationId xmlns:a16="http://schemas.microsoft.com/office/drawing/2014/main" id="{C65AD241-51AB-4CF4-82E6-01386A1AACFE}"/>
            </a:ext>
          </a:extLst>
        </xdr:cNvPr>
        <xdr:cNvCxnSpPr/>
      </xdr:nvCxnSpPr>
      <xdr:spPr>
        <a:xfrm>
          <a:off x="2247265" y="5955877"/>
          <a:ext cx="670560" cy="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113453</xdr:rowOff>
    </xdr:from>
    <xdr:to>
      <xdr:col>7</xdr:col>
      <xdr:colOff>187325</xdr:colOff>
      <xdr:row>31</xdr:row>
      <xdr:rowOff>43603</xdr:rowOff>
    </xdr:to>
    <xdr:sp macro="" textlink="">
      <xdr:nvSpPr>
        <xdr:cNvPr id="91" name="楕円 90">
          <a:extLst>
            <a:ext uri="{FF2B5EF4-FFF2-40B4-BE49-F238E27FC236}">
              <a16:creationId xmlns:a16="http://schemas.microsoft.com/office/drawing/2014/main" id="{3F6FEAAA-5AD5-4151-AA37-CC79FDAF3970}"/>
            </a:ext>
          </a:extLst>
        </xdr:cNvPr>
        <xdr:cNvSpPr/>
      </xdr:nvSpPr>
      <xdr:spPr>
        <a:xfrm>
          <a:off x="1525905" y="59122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157057</xdr:rowOff>
    </xdr:from>
    <xdr:to>
      <xdr:col>11</xdr:col>
      <xdr:colOff>136525</xdr:colOff>
      <xdr:row>30</xdr:row>
      <xdr:rowOff>164253</xdr:rowOff>
    </xdr:to>
    <xdr:cxnSp macro="">
      <xdr:nvCxnSpPr>
        <xdr:cNvPr id="92" name="直線コネクタ 91">
          <a:extLst>
            <a:ext uri="{FF2B5EF4-FFF2-40B4-BE49-F238E27FC236}">
              <a16:creationId xmlns:a16="http://schemas.microsoft.com/office/drawing/2014/main" id="{F75B7607-1255-41FE-90AC-00EBEF87ADF5}"/>
            </a:ext>
          </a:extLst>
        </xdr:cNvPr>
        <xdr:cNvCxnSpPr/>
      </xdr:nvCxnSpPr>
      <xdr:spPr>
        <a:xfrm flipV="1">
          <a:off x="1576705" y="5955877"/>
          <a:ext cx="67056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3" name="n_1aveValue有形固定資産減価償却率">
          <a:extLst>
            <a:ext uri="{FF2B5EF4-FFF2-40B4-BE49-F238E27FC236}">
              <a16:creationId xmlns:a16="http://schemas.microsoft.com/office/drawing/2014/main" id="{1A148729-0450-4BD2-B147-857574763552}"/>
            </a:ext>
          </a:extLst>
        </xdr:cNvPr>
        <xdr:cNvSpPr txBox="1"/>
      </xdr:nvSpPr>
      <xdr:spPr>
        <a:xfrm>
          <a:off x="339598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4" name="n_2aveValue有形固定資産減価償却率">
          <a:extLst>
            <a:ext uri="{FF2B5EF4-FFF2-40B4-BE49-F238E27FC236}">
              <a16:creationId xmlns:a16="http://schemas.microsoft.com/office/drawing/2014/main" id="{92CCB011-7D14-4ACB-B913-82EE3019B1AB}"/>
            </a:ext>
          </a:extLst>
        </xdr:cNvPr>
        <xdr:cNvSpPr txBox="1"/>
      </xdr:nvSpPr>
      <xdr:spPr>
        <a:xfrm>
          <a:off x="273812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5" name="n_3aveValue有形固定資産減価償却率">
          <a:extLst>
            <a:ext uri="{FF2B5EF4-FFF2-40B4-BE49-F238E27FC236}">
              <a16:creationId xmlns:a16="http://schemas.microsoft.com/office/drawing/2014/main" id="{D363CD42-CEB9-4064-9A09-2E26857E1900}"/>
            </a:ext>
          </a:extLst>
        </xdr:cNvPr>
        <xdr:cNvSpPr txBox="1"/>
      </xdr:nvSpPr>
      <xdr:spPr>
        <a:xfrm>
          <a:off x="2067569" y="565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6" name="n_4aveValue有形固定資産減価償却率">
          <a:extLst>
            <a:ext uri="{FF2B5EF4-FFF2-40B4-BE49-F238E27FC236}">
              <a16:creationId xmlns:a16="http://schemas.microsoft.com/office/drawing/2014/main" id="{EBD0ECFF-3D89-49CD-80F3-01348092D801}"/>
            </a:ext>
          </a:extLst>
        </xdr:cNvPr>
        <xdr:cNvSpPr txBox="1"/>
      </xdr:nvSpPr>
      <xdr:spPr>
        <a:xfrm>
          <a:off x="1397009" y="562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103099</xdr:rowOff>
    </xdr:from>
    <xdr:ext cx="405111" cy="259045"/>
    <xdr:sp macro="" textlink="">
      <xdr:nvSpPr>
        <xdr:cNvPr id="97" name="n_1mainValue有形固定資産減価償却率">
          <a:extLst>
            <a:ext uri="{FF2B5EF4-FFF2-40B4-BE49-F238E27FC236}">
              <a16:creationId xmlns:a16="http://schemas.microsoft.com/office/drawing/2014/main" id="{70A665D7-FB1B-4A2B-A67F-8F3937CF2A1D}"/>
            </a:ext>
          </a:extLst>
        </xdr:cNvPr>
        <xdr:cNvSpPr txBox="1"/>
      </xdr:nvSpPr>
      <xdr:spPr>
        <a:xfrm>
          <a:off x="3395989" y="606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77910</xdr:rowOff>
    </xdr:from>
    <xdr:ext cx="405111" cy="259045"/>
    <xdr:sp macro="" textlink="">
      <xdr:nvSpPr>
        <xdr:cNvPr id="98" name="n_2mainValue有形固定資産減価償却率">
          <a:extLst>
            <a:ext uri="{FF2B5EF4-FFF2-40B4-BE49-F238E27FC236}">
              <a16:creationId xmlns:a16="http://schemas.microsoft.com/office/drawing/2014/main" id="{5FB5A9FE-A835-4C58-B39D-9F6D2A9F7EE6}"/>
            </a:ext>
          </a:extLst>
        </xdr:cNvPr>
        <xdr:cNvSpPr txBox="1"/>
      </xdr:nvSpPr>
      <xdr:spPr>
        <a:xfrm>
          <a:off x="2738129" y="604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99" name="n_3mainValue有形固定資産減価償却率">
          <a:extLst>
            <a:ext uri="{FF2B5EF4-FFF2-40B4-BE49-F238E27FC236}">
              <a16:creationId xmlns:a16="http://schemas.microsoft.com/office/drawing/2014/main" id="{03B638AB-BA4C-4004-9963-2AD0B4D1D157}"/>
            </a:ext>
          </a:extLst>
        </xdr:cNvPr>
        <xdr:cNvSpPr txBox="1"/>
      </xdr:nvSpPr>
      <xdr:spPr>
        <a:xfrm>
          <a:off x="2067569" y="599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34730</xdr:rowOff>
    </xdr:from>
    <xdr:ext cx="405111" cy="259045"/>
    <xdr:sp macro="" textlink="">
      <xdr:nvSpPr>
        <xdr:cNvPr id="100" name="n_4mainValue有形固定資産減価償却率">
          <a:extLst>
            <a:ext uri="{FF2B5EF4-FFF2-40B4-BE49-F238E27FC236}">
              <a16:creationId xmlns:a16="http://schemas.microsoft.com/office/drawing/2014/main" id="{71E98415-6389-4C38-851B-ED88EFBD3FCA}"/>
            </a:ext>
          </a:extLst>
        </xdr:cNvPr>
        <xdr:cNvSpPr txBox="1"/>
      </xdr:nvSpPr>
      <xdr:spPr>
        <a:xfrm>
          <a:off x="1397009" y="6001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E5B69F0-BEAD-4EFE-964D-03E84503F15F}"/>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8F4B2C53-FA7A-4244-A836-F8FF6D2F5B1B}"/>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7AE611CB-EB3C-47FD-AB18-32E4DC60616C}"/>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4AF42FB9-B986-4474-AB33-757CFBB983CB}"/>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66BB1845-10A4-4A9F-AB10-DC7B3FDA762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3203C924-B887-4EE3-925E-C7993A0ADEA3}"/>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A01F08BC-35AE-4B43-8E5D-69FB25151246}"/>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422A0E6F-208D-41F5-835F-79F821C37006}"/>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195753E0-1AAF-47C8-AC4A-2E9A314EDCF5}"/>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2B376566-1375-4604-BB0E-A987AB3F3EB2}"/>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DA7A2EB-5A33-4448-8E69-80922D5D2E95}"/>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FFA54E7E-BACF-411E-9E11-9A4A1C411BF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1C773D6B-836F-4557-B56A-52CCD90AE7D3}"/>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全体を通して、全国平均・千葉県平均よりもやや高い比率となっている。各年での増減はあるものの、</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年間の間で、将来負担額は</a:t>
          </a:r>
          <a:r>
            <a:rPr kumimoji="1" lang="en-US" altLang="ja-JP" sz="1100">
              <a:latin typeface="ＭＳ Ｐゴシック" panose="020B0600070205080204" pitchFamily="50" charset="-128"/>
              <a:ea typeface="ＭＳ Ｐゴシック" panose="020B0600070205080204" pitchFamily="50" charset="-128"/>
            </a:rPr>
            <a:t>226,627</a:t>
          </a:r>
          <a:r>
            <a:rPr kumimoji="1" lang="ja-JP" altLang="en-US" sz="1100">
              <a:latin typeface="ＭＳ Ｐゴシック" panose="020B0600070205080204" pitchFamily="50" charset="-128"/>
              <a:ea typeface="ＭＳ Ｐゴシック" panose="020B0600070205080204" pitchFamily="50" charset="-128"/>
            </a:rPr>
            <a:t>千円増加し、充当可能基金</a:t>
          </a:r>
          <a:r>
            <a:rPr kumimoji="1" lang="en-US" altLang="ja-JP" sz="1100">
              <a:latin typeface="ＭＳ Ｐゴシック" panose="020B0600070205080204" pitchFamily="50" charset="-128"/>
              <a:ea typeface="ＭＳ Ｐゴシック" panose="020B0600070205080204" pitchFamily="50" charset="-128"/>
            </a:rPr>
            <a:t>519,175</a:t>
          </a:r>
          <a:r>
            <a:rPr kumimoji="1" lang="ja-JP" altLang="en-US" sz="1100">
              <a:latin typeface="ＭＳ Ｐゴシック" panose="020B0600070205080204" pitchFamily="50" charset="-128"/>
              <a:ea typeface="ＭＳ Ｐゴシック" panose="020B0600070205080204" pitchFamily="50" charset="-128"/>
            </a:rPr>
            <a:t>千円減少したことで分子が大きく減少していることが要因といえる。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現在、充当可能基金増加のため、全庁的な事業の見直しをはじめとした歳出削減に努めている。また、今後もより一層の投資的経費の厳正な管理により債務負担額の減少に努める。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C1E25F24-3A15-4A06-8FA8-62D1F4F7AC37}"/>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47DE26A9-4385-4F95-814C-6227F4B84E8C}"/>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E4B30FC-D38A-4370-BE86-081E0042E21E}"/>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74A218E8-9B55-4F14-8DAE-F02019DF6B69}"/>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96160438-ED6F-4C29-AF8E-34AAA48E32CF}"/>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B87C92C6-B671-40E2-8759-4612DFA13A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C7432022-4C30-44D0-B75E-19B52DD67A31}"/>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EFEB4AA8-97D9-492A-9C06-99B62839710B}"/>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597029C3-991C-4712-9977-F2FE40D90B5E}"/>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25B05848-2424-4AF2-9148-4D17F01FEF1E}"/>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4EB8CDAE-0C3A-4249-A9B9-BB1DF78B58CA}"/>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1845A1E6-290D-4449-8D5F-3F10EB522E2E}"/>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5B34DF26-2D0D-498B-ABEA-ED574A33393A}"/>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9C8072C-A1BE-4411-ADE8-F7783763B001}"/>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DACBD32-1D9E-4A06-8311-E29600DE4AA1}"/>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29" name="直線コネクタ 128">
          <a:extLst>
            <a:ext uri="{FF2B5EF4-FFF2-40B4-BE49-F238E27FC236}">
              <a16:creationId xmlns:a16="http://schemas.microsoft.com/office/drawing/2014/main" id="{76749265-7DAA-47D9-AAD2-D4C0032D576E}"/>
            </a:ext>
          </a:extLst>
        </xdr:cNvPr>
        <xdr:cNvCxnSpPr/>
      </xdr:nvCxnSpPr>
      <xdr:spPr>
        <a:xfrm flipV="1">
          <a:off x="13027660" y="5211868"/>
          <a:ext cx="1269" cy="1305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0" name="債務償還比率最小値テキスト">
          <a:extLst>
            <a:ext uri="{FF2B5EF4-FFF2-40B4-BE49-F238E27FC236}">
              <a16:creationId xmlns:a16="http://schemas.microsoft.com/office/drawing/2014/main" id="{8AD5D8D8-1D52-4AD8-99F0-2B0549FA8B85}"/>
            </a:ext>
          </a:extLst>
        </xdr:cNvPr>
        <xdr:cNvSpPr txBox="1"/>
      </xdr:nvSpPr>
      <xdr:spPr>
        <a:xfrm>
          <a:off x="13080365" y="652091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1" name="直線コネクタ 130">
          <a:extLst>
            <a:ext uri="{FF2B5EF4-FFF2-40B4-BE49-F238E27FC236}">
              <a16:creationId xmlns:a16="http://schemas.microsoft.com/office/drawing/2014/main" id="{A84CA270-76F5-4243-8C10-BF687B2F7828}"/>
            </a:ext>
          </a:extLst>
        </xdr:cNvPr>
        <xdr:cNvCxnSpPr/>
      </xdr:nvCxnSpPr>
      <xdr:spPr>
        <a:xfrm>
          <a:off x="12963525" y="65170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598482A-EBEB-4335-A51D-AEAC72C5E26E}"/>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F9F5F838-AAF2-47ED-B5C5-C57B8553D94B}"/>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84084</xdr:rowOff>
    </xdr:from>
    <xdr:ext cx="469744" cy="259045"/>
    <xdr:sp macro="" textlink="">
      <xdr:nvSpPr>
        <xdr:cNvPr id="134" name="債務償還比率平均値テキスト">
          <a:extLst>
            <a:ext uri="{FF2B5EF4-FFF2-40B4-BE49-F238E27FC236}">
              <a16:creationId xmlns:a16="http://schemas.microsoft.com/office/drawing/2014/main" id="{57295D4B-BC83-442C-9985-9BE7C7472D87}"/>
            </a:ext>
          </a:extLst>
        </xdr:cNvPr>
        <xdr:cNvSpPr txBox="1"/>
      </xdr:nvSpPr>
      <xdr:spPr>
        <a:xfrm>
          <a:off x="13080365" y="5547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5" name="フローチャート: 判断 134">
          <a:extLst>
            <a:ext uri="{FF2B5EF4-FFF2-40B4-BE49-F238E27FC236}">
              <a16:creationId xmlns:a16="http://schemas.microsoft.com/office/drawing/2014/main" id="{51E5FEF3-31C3-43A1-A0CE-21983F0568E6}"/>
            </a:ext>
          </a:extLst>
        </xdr:cNvPr>
        <xdr:cNvSpPr/>
      </xdr:nvSpPr>
      <xdr:spPr>
        <a:xfrm>
          <a:off x="13001625" y="56923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6" name="フローチャート: 判断 135">
          <a:extLst>
            <a:ext uri="{FF2B5EF4-FFF2-40B4-BE49-F238E27FC236}">
              <a16:creationId xmlns:a16="http://schemas.microsoft.com/office/drawing/2014/main" id="{50C1CD86-4476-4831-B705-C566807A3BAB}"/>
            </a:ext>
          </a:extLst>
        </xdr:cNvPr>
        <xdr:cNvSpPr/>
      </xdr:nvSpPr>
      <xdr:spPr>
        <a:xfrm>
          <a:off x="12359005" y="5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7" name="フローチャート: 判断 136">
          <a:extLst>
            <a:ext uri="{FF2B5EF4-FFF2-40B4-BE49-F238E27FC236}">
              <a16:creationId xmlns:a16="http://schemas.microsoft.com/office/drawing/2014/main" id="{63986A07-2113-435B-8912-702027B624D2}"/>
            </a:ext>
          </a:extLst>
        </xdr:cNvPr>
        <xdr:cNvSpPr/>
      </xdr:nvSpPr>
      <xdr:spPr>
        <a:xfrm>
          <a:off x="11688445" y="58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38" name="フローチャート: 判断 137">
          <a:extLst>
            <a:ext uri="{FF2B5EF4-FFF2-40B4-BE49-F238E27FC236}">
              <a16:creationId xmlns:a16="http://schemas.microsoft.com/office/drawing/2014/main" id="{D3CA011C-C9B4-4A46-9A62-6DC5BCAFAD12}"/>
            </a:ext>
          </a:extLst>
        </xdr:cNvPr>
        <xdr:cNvSpPr/>
      </xdr:nvSpPr>
      <xdr:spPr>
        <a:xfrm>
          <a:off x="1101788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39" name="フローチャート: 判断 138">
          <a:extLst>
            <a:ext uri="{FF2B5EF4-FFF2-40B4-BE49-F238E27FC236}">
              <a16:creationId xmlns:a16="http://schemas.microsoft.com/office/drawing/2014/main" id="{1E502B07-EF7F-4C69-A9E6-9419E13AC946}"/>
            </a:ext>
          </a:extLst>
        </xdr:cNvPr>
        <xdr:cNvSpPr/>
      </xdr:nvSpPr>
      <xdr:spPr>
        <a:xfrm>
          <a:off x="10347325" y="58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6A7444E-7A77-4038-BEB7-DAE6FE4CA402}"/>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560ED01-BA6A-46F4-872C-76C4F856832E}"/>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76F3F79-B07D-44C2-868C-25227E085924}"/>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1BB37A8-F4C5-4948-BE61-1CF1CF979C1F}"/>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9D6733D-F92F-4633-B69F-30F644CF10AB}"/>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64996</xdr:rowOff>
    </xdr:from>
    <xdr:to>
      <xdr:col>76</xdr:col>
      <xdr:colOff>73025</xdr:colOff>
      <xdr:row>30</xdr:row>
      <xdr:rowOff>166596</xdr:rowOff>
    </xdr:to>
    <xdr:sp macro="" textlink="">
      <xdr:nvSpPr>
        <xdr:cNvPr id="145" name="楕円 144">
          <a:extLst>
            <a:ext uri="{FF2B5EF4-FFF2-40B4-BE49-F238E27FC236}">
              <a16:creationId xmlns:a16="http://schemas.microsoft.com/office/drawing/2014/main" id="{2BD3E52B-F328-4C8C-838B-50458A9CB6B8}"/>
            </a:ext>
          </a:extLst>
        </xdr:cNvPr>
        <xdr:cNvSpPr/>
      </xdr:nvSpPr>
      <xdr:spPr>
        <a:xfrm>
          <a:off x="13001625" y="58638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43423</xdr:rowOff>
    </xdr:from>
    <xdr:ext cx="469744" cy="259045"/>
    <xdr:sp macro="" textlink="">
      <xdr:nvSpPr>
        <xdr:cNvPr id="146" name="債務償還比率該当値テキスト">
          <a:extLst>
            <a:ext uri="{FF2B5EF4-FFF2-40B4-BE49-F238E27FC236}">
              <a16:creationId xmlns:a16="http://schemas.microsoft.com/office/drawing/2014/main" id="{DB58D0F2-6050-48A3-81F1-C6542551D8B6}"/>
            </a:ext>
          </a:extLst>
        </xdr:cNvPr>
        <xdr:cNvSpPr txBox="1"/>
      </xdr:nvSpPr>
      <xdr:spPr>
        <a:xfrm>
          <a:off x="13080365" y="584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107386</xdr:rowOff>
    </xdr:from>
    <xdr:to>
      <xdr:col>72</xdr:col>
      <xdr:colOff>123825</xdr:colOff>
      <xdr:row>30</xdr:row>
      <xdr:rowOff>37536</xdr:rowOff>
    </xdr:to>
    <xdr:sp macro="" textlink="">
      <xdr:nvSpPr>
        <xdr:cNvPr id="147" name="楕円 146">
          <a:extLst>
            <a:ext uri="{FF2B5EF4-FFF2-40B4-BE49-F238E27FC236}">
              <a16:creationId xmlns:a16="http://schemas.microsoft.com/office/drawing/2014/main" id="{8344BEA2-81A1-4A87-B073-29F228A694EA}"/>
            </a:ext>
          </a:extLst>
        </xdr:cNvPr>
        <xdr:cNvSpPr/>
      </xdr:nvSpPr>
      <xdr:spPr>
        <a:xfrm>
          <a:off x="12359005" y="5738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158186</xdr:rowOff>
    </xdr:from>
    <xdr:to>
      <xdr:col>76</xdr:col>
      <xdr:colOff>22225</xdr:colOff>
      <xdr:row>30</xdr:row>
      <xdr:rowOff>115796</xdr:rowOff>
    </xdr:to>
    <xdr:cxnSp macro="">
      <xdr:nvCxnSpPr>
        <xdr:cNvPr id="148" name="直線コネクタ 147">
          <a:extLst>
            <a:ext uri="{FF2B5EF4-FFF2-40B4-BE49-F238E27FC236}">
              <a16:creationId xmlns:a16="http://schemas.microsoft.com/office/drawing/2014/main" id="{3F0C480E-6276-4AC5-9ADF-AFCB0CBE56C1}"/>
            </a:ext>
          </a:extLst>
        </xdr:cNvPr>
        <xdr:cNvCxnSpPr/>
      </xdr:nvCxnSpPr>
      <xdr:spPr>
        <a:xfrm>
          <a:off x="12409805" y="5789366"/>
          <a:ext cx="619760" cy="12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71233</xdr:rowOff>
    </xdr:from>
    <xdr:to>
      <xdr:col>68</xdr:col>
      <xdr:colOff>123825</xdr:colOff>
      <xdr:row>31</xdr:row>
      <xdr:rowOff>1383</xdr:rowOff>
    </xdr:to>
    <xdr:sp macro="" textlink="">
      <xdr:nvSpPr>
        <xdr:cNvPr id="149" name="楕円 148">
          <a:extLst>
            <a:ext uri="{FF2B5EF4-FFF2-40B4-BE49-F238E27FC236}">
              <a16:creationId xmlns:a16="http://schemas.microsoft.com/office/drawing/2014/main" id="{B4B1499B-934E-486A-A302-235268CF48F9}"/>
            </a:ext>
          </a:extLst>
        </xdr:cNvPr>
        <xdr:cNvSpPr/>
      </xdr:nvSpPr>
      <xdr:spPr>
        <a:xfrm>
          <a:off x="11688445" y="5870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158186</xdr:rowOff>
    </xdr:from>
    <xdr:to>
      <xdr:col>72</xdr:col>
      <xdr:colOff>73025</xdr:colOff>
      <xdr:row>30</xdr:row>
      <xdr:rowOff>122033</xdr:rowOff>
    </xdr:to>
    <xdr:cxnSp macro="">
      <xdr:nvCxnSpPr>
        <xdr:cNvPr id="150" name="直線コネクタ 149">
          <a:extLst>
            <a:ext uri="{FF2B5EF4-FFF2-40B4-BE49-F238E27FC236}">
              <a16:creationId xmlns:a16="http://schemas.microsoft.com/office/drawing/2014/main" id="{6CA6C768-28BE-420A-9533-88BDDE09C9C7}"/>
            </a:ext>
          </a:extLst>
        </xdr:cNvPr>
        <xdr:cNvCxnSpPr/>
      </xdr:nvCxnSpPr>
      <xdr:spPr>
        <a:xfrm flipV="1">
          <a:off x="11739245" y="5789366"/>
          <a:ext cx="670560" cy="13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61588</xdr:rowOff>
    </xdr:from>
    <xdr:to>
      <xdr:col>64</xdr:col>
      <xdr:colOff>123825</xdr:colOff>
      <xdr:row>31</xdr:row>
      <xdr:rowOff>163188</xdr:rowOff>
    </xdr:to>
    <xdr:sp macro="" textlink="">
      <xdr:nvSpPr>
        <xdr:cNvPr id="151" name="楕円 150">
          <a:extLst>
            <a:ext uri="{FF2B5EF4-FFF2-40B4-BE49-F238E27FC236}">
              <a16:creationId xmlns:a16="http://schemas.microsoft.com/office/drawing/2014/main" id="{ED855937-1A4E-458C-8475-1C85F0487058}"/>
            </a:ext>
          </a:extLst>
        </xdr:cNvPr>
        <xdr:cNvSpPr/>
      </xdr:nvSpPr>
      <xdr:spPr>
        <a:xfrm>
          <a:off x="11017885" y="602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122033</xdr:rowOff>
    </xdr:from>
    <xdr:to>
      <xdr:col>68</xdr:col>
      <xdr:colOff>73025</xdr:colOff>
      <xdr:row>31</xdr:row>
      <xdr:rowOff>112388</xdr:rowOff>
    </xdr:to>
    <xdr:cxnSp macro="">
      <xdr:nvCxnSpPr>
        <xdr:cNvPr id="152" name="直線コネクタ 151">
          <a:extLst>
            <a:ext uri="{FF2B5EF4-FFF2-40B4-BE49-F238E27FC236}">
              <a16:creationId xmlns:a16="http://schemas.microsoft.com/office/drawing/2014/main" id="{2809ADB6-9FEE-4FF6-92B6-0E9BD46BE4FF}"/>
            </a:ext>
          </a:extLst>
        </xdr:cNvPr>
        <xdr:cNvCxnSpPr/>
      </xdr:nvCxnSpPr>
      <xdr:spPr>
        <a:xfrm flipV="1">
          <a:off x="11068685" y="5920853"/>
          <a:ext cx="670560" cy="15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163519</xdr:rowOff>
    </xdr:from>
    <xdr:to>
      <xdr:col>60</xdr:col>
      <xdr:colOff>123825</xdr:colOff>
      <xdr:row>30</xdr:row>
      <xdr:rowOff>93669</xdr:rowOff>
    </xdr:to>
    <xdr:sp macro="" textlink="">
      <xdr:nvSpPr>
        <xdr:cNvPr id="153" name="楕円 152">
          <a:extLst>
            <a:ext uri="{FF2B5EF4-FFF2-40B4-BE49-F238E27FC236}">
              <a16:creationId xmlns:a16="http://schemas.microsoft.com/office/drawing/2014/main" id="{66CCDEC2-76A3-4FF8-9727-5BB4DB56169D}"/>
            </a:ext>
          </a:extLst>
        </xdr:cNvPr>
        <xdr:cNvSpPr/>
      </xdr:nvSpPr>
      <xdr:spPr>
        <a:xfrm>
          <a:off x="10347325" y="5794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42869</xdr:rowOff>
    </xdr:from>
    <xdr:to>
      <xdr:col>64</xdr:col>
      <xdr:colOff>73025</xdr:colOff>
      <xdr:row>31</xdr:row>
      <xdr:rowOff>112388</xdr:rowOff>
    </xdr:to>
    <xdr:cxnSp macro="">
      <xdr:nvCxnSpPr>
        <xdr:cNvPr id="154" name="直線コネクタ 153">
          <a:extLst>
            <a:ext uri="{FF2B5EF4-FFF2-40B4-BE49-F238E27FC236}">
              <a16:creationId xmlns:a16="http://schemas.microsoft.com/office/drawing/2014/main" id="{B07911DC-911B-48D6-BFAA-2D7D55217DEA}"/>
            </a:ext>
          </a:extLst>
        </xdr:cNvPr>
        <xdr:cNvCxnSpPr/>
      </xdr:nvCxnSpPr>
      <xdr:spPr>
        <a:xfrm>
          <a:off x="10398125" y="5841689"/>
          <a:ext cx="670560" cy="2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125599</xdr:rowOff>
    </xdr:from>
    <xdr:ext cx="469744" cy="259045"/>
    <xdr:sp macro="" textlink="">
      <xdr:nvSpPr>
        <xdr:cNvPr id="155" name="n_1aveValue債務償還比率">
          <a:extLst>
            <a:ext uri="{FF2B5EF4-FFF2-40B4-BE49-F238E27FC236}">
              <a16:creationId xmlns:a16="http://schemas.microsoft.com/office/drawing/2014/main" id="{504D0E69-B71B-4B6B-8A66-B7FF6F4B04C6}"/>
            </a:ext>
          </a:extLst>
        </xdr:cNvPr>
        <xdr:cNvSpPr txBox="1"/>
      </xdr:nvSpPr>
      <xdr:spPr>
        <a:xfrm>
          <a:off x="12185092" y="542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131666</xdr:rowOff>
    </xdr:from>
    <xdr:ext cx="469744" cy="259045"/>
    <xdr:sp macro="" textlink="">
      <xdr:nvSpPr>
        <xdr:cNvPr id="156" name="n_2aveValue債務償還比率">
          <a:extLst>
            <a:ext uri="{FF2B5EF4-FFF2-40B4-BE49-F238E27FC236}">
              <a16:creationId xmlns:a16="http://schemas.microsoft.com/office/drawing/2014/main" id="{F24EF0F3-3920-44EE-BCFB-9900C16374FD}"/>
            </a:ext>
          </a:extLst>
        </xdr:cNvPr>
        <xdr:cNvSpPr txBox="1"/>
      </xdr:nvSpPr>
      <xdr:spPr>
        <a:xfrm>
          <a:off x="11527232" y="559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20069</xdr:rowOff>
    </xdr:from>
    <xdr:ext cx="469744" cy="259045"/>
    <xdr:sp macro="" textlink="">
      <xdr:nvSpPr>
        <xdr:cNvPr id="157" name="n_3aveValue債務償還比率">
          <a:extLst>
            <a:ext uri="{FF2B5EF4-FFF2-40B4-BE49-F238E27FC236}">
              <a16:creationId xmlns:a16="http://schemas.microsoft.com/office/drawing/2014/main" id="{413CC3E1-56BD-4D3F-8F51-B401AE8DCF6F}"/>
            </a:ext>
          </a:extLst>
        </xdr:cNvPr>
        <xdr:cNvSpPr txBox="1"/>
      </xdr:nvSpPr>
      <xdr:spPr>
        <a:xfrm>
          <a:off x="10856672" y="56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149207</xdr:rowOff>
    </xdr:from>
    <xdr:ext cx="469744" cy="259045"/>
    <xdr:sp macro="" textlink="">
      <xdr:nvSpPr>
        <xdr:cNvPr id="158" name="n_4aveValue債務償還比率">
          <a:extLst>
            <a:ext uri="{FF2B5EF4-FFF2-40B4-BE49-F238E27FC236}">
              <a16:creationId xmlns:a16="http://schemas.microsoft.com/office/drawing/2014/main" id="{E5AC21B4-4068-4857-BF23-4D9EC55A5EDA}"/>
            </a:ext>
          </a:extLst>
        </xdr:cNvPr>
        <xdr:cNvSpPr txBox="1"/>
      </xdr:nvSpPr>
      <xdr:spPr>
        <a:xfrm>
          <a:off x="10186112" y="59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28663</xdr:rowOff>
    </xdr:from>
    <xdr:ext cx="469744" cy="259045"/>
    <xdr:sp macro="" textlink="">
      <xdr:nvSpPr>
        <xdr:cNvPr id="159" name="n_1mainValue債務償還比率">
          <a:extLst>
            <a:ext uri="{FF2B5EF4-FFF2-40B4-BE49-F238E27FC236}">
              <a16:creationId xmlns:a16="http://schemas.microsoft.com/office/drawing/2014/main" id="{F5BCCBC1-16FC-4B21-A51C-EFA4014A6059}"/>
            </a:ext>
          </a:extLst>
        </xdr:cNvPr>
        <xdr:cNvSpPr txBox="1"/>
      </xdr:nvSpPr>
      <xdr:spPr>
        <a:xfrm>
          <a:off x="12185092" y="582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163960</xdr:rowOff>
    </xdr:from>
    <xdr:ext cx="469744" cy="259045"/>
    <xdr:sp macro="" textlink="">
      <xdr:nvSpPr>
        <xdr:cNvPr id="160" name="n_2mainValue債務償還比率">
          <a:extLst>
            <a:ext uri="{FF2B5EF4-FFF2-40B4-BE49-F238E27FC236}">
              <a16:creationId xmlns:a16="http://schemas.microsoft.com/office/drawing/2014/main" id="{5BC7409F-A79F-43CC-9C78-F2A62CC8ABC2}"/>
            </a:ext>
          </a:extLst>
        </xdr:cNvPr>
        <xdr:cNvSpPr txBox="1"/>
      </xdr:nvSpPr>
      <xdr:spPr>
        <a:xfrm>
          <a:off x="11527232" y="59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154315</xdr:rowOff>
    </xdr:from>
    <xdr:ext cx="469744" cy="259045"/>
    <xdr:sp macro="" textlink="">
      <xdr:nvSpPr>
        <xdr:cNvPr id="161" name="n_3mainValue債務償還比率">
          <a:extLst>
            <a:ext uri="{FF2B5EF4-FFF2-40B4-BE49-F238E27FC236}">
              <a16:creationId xmlns:a16="http://schemas.microsoft.com/office/drawing/2014/main" id="{DF73753D-CE78-472A-B613-14C736B7932C}"/>
            </a:ext>
          </a:extLst>
        </xdr:cNvPr>
        <xdr:cNvSpPr txBox="1"/>
      </xdr:nvSpPr>
      <xdr:spPr>
        <a:xfrm>
          <a:off x="10856672" y="612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110196</xdr:rowOff>
    </xdr:from>
    <xdr:ext cx="469744" cy="259045"/>
    <xdr:sp macro="" textlink="">
      <xdr:nvSpPr>
        <xdr:cNvPr id="162" name="n_4mainValue債務償還比率">
          <a:extLst>
            <a:ext uri="{FF2B5EF4-FFF2-40B4-BE49-F238E27FC236}">
              <a16:creationId xmlns:a16="http://schemas.microsoft.com/office/drawing/2014/main" id="{F89CD5DB-F152-48D2-B245-875D176DA1A5}"/>
            </a:ext>
          </a:extLst>
        </xdr:cNvPr>
        <xdr:cNvSpPr txBox="1"/>
      </xdr:nvSpPr>
      <xdr:spPr>
        <a:xfrm>
          <a:off x="10186112" y="557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612F3F5-F4A5-4ADF-9E8D-04F7990D5DCB}"/>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2A9C29D0-57CF-4650-A039-592774FD5EAE}"/>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BEDB265F-BC12-4456-8536-974B9352AC25}"/>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20BD5E12-7B36-4B06-94EF-C4796EDBE25E}"/>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CD83759-24FC-4E8C-9D3F-61175388D152}"/>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6FB55D2-2785-4757-8D0F-A2C1F3BA79CB}"/>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266673E-81F2-4928-AA5D-D2808035503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44BEE7-FD07-4D9F-B508-5939DE62E4E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ACF296-B55E-42AA-B863-0FD30EA70EB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B13B05-72F2-48ED-A352-E9C9980E290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千葉県酒々井町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46266C-B9D7-4803-B25C-D119C4DF2F3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C5DCAF-AEE7-42FC-8839-9AD40A85795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51C054-7342-4C72-893C-21CEFB646FF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9F7437A-ADA2-4AAF-B33A-86854FA66A5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759C33-107C-4F5E-BCD3-046A5218413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DDAEDA-EDCC-4488-956D-59EBAFD1634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20,339
19,642
19.01
7,268,880
6,789,481
466,200
4,692,569
5,553,293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18CA98-1212-4882-8754-04E86E5C528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D265F54-1166-45DC-8C43-AFEB792DCC4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18C05A5-CD3F-4124-89EC-685BF7098F8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D546CD5-6B42-4DC6-9F6A-0CF84A5507E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FCF6F43-0E90-4095-A32C-D9DE192B243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64BE0E6-A374-4139-B51E-B22A8C570C69}"/>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1DD46C-AB0E-4E43-889D-E35A3794C8E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1401911-C147-4512-BD9D-1B921A13319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EACEF66-56BF-485F-A89B-7069774CFB0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C216E6B-DE46-4777-9FE8-85E93395EB7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B1D0587-6ACC-4B20-9D20-5B0966AD033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1443B20-935F-4753-B125-80F20E7CE98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83AF08-AC1C-445B-8B57-5E06BB50571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02683E-FB1D-43CC-A9A9-D829EB11BFD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265BD6-AD2B-4858-865D-1973E67B601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B89B00-1B10-45B6-9B39-D67E8A48A62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A5A755-7A39-4DCB-B97A-563A841B278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ABDA56-FC8B-426B-AE07-23B263BC72A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435056-DA3A-4607-83EA-AB5EC06BBB8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57AED5-C7FD-496F-834A-74B9CDD93E1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3161A8-20A1-4FB3-BFAB-877AE28F054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C8B370-A345-4EE0-BD78-0C561C8C816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88B20FD-5685-4994-B22B-DDDC3BDB22A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0599366-E725-4616-8E43-2FFB503300C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FF3072-FE3F-4893-88DB-CBB30DAD9F5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DAB199D-2ADD-48EA-AAF2-FF472E0A092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ED61A41-E21D-479B-BB7F-F65477B614C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C0ECE9E-E190-4EF7-B032-15FDE761B18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37765F-45C7-4CD8-B92E-AA47E486BDD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51CBFFC-F0B3-4EAE-8A01-92FCD115AB9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84907E3-34ED-4D69-9DD5-6539A05B342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3E0B6B-AA3B-4B67-A95A-2DBDF8D388B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D59EF43-8CE1-4BE5-A06A-9D41852D2B49}"/>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782ADDC-63FF-4F8F-8E7B-009EB62A633E}"/>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A2E1961-4CEB-454B-99C0-5ED0D4CC7D16}"/>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60316F1-19C9-4E80-ACC6-BF306CA97B5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E14B9C4-0D03-44E2-B54C-83E222784AB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89A66F4-A8E4-4FF8-AA47-9094CC5D2A72}"/>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EFD4BDC-F2F9-4676-BBB7-CD7F52CC4EDB}"/>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382DB0A-98E7-4DA3-BE44-0ECC10970604}"/>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1266AC4-4908-4BA0-AF5A-833ECE586037}"/>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EF185D5-4B05-4F9B-9F57-90D0CB9AD6F5}"/>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08B3990-AB22-4710-9B53-F214C889383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2E7DDA1-C304-4CD2-B5E1-38C9752A20BA}"/>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EB219F4-7F31-4537-926F-E57DC301B95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B57B5123-47A4-462E-937E-E7BC82A80B81}"/>
            </a:ext>
          </a:extLst>
        </xdr:cNvPr>
        <xdr:cNvCxnSpPr/>
      </xdr:nvCxnSpPr>
      <xdr:spPr>
        <a:xfrm flipV="1">
          <a:off x="4086225" y="58445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E3EDC729-78C3-48DA-A9D9-FA30BC9A3F91}"/>
            </a:ext>
          </a:extLst>
        </xdr:cNvPr>
        <xdr:cNvSpPr txBox="1"/>
      </xdr:nvSpPr>
      <xdr:spPr>
        <a:xfrm>
          <a:off x="4124960" y="708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12C91A3F-D4D3-43FF-80A2-4836461D6D17}"/>
            </a:ext>
          </a:extLst>
        </xdr:cNvPr>
        <xdr:cNvCxnSpPr/>
      </xdr:nvCxnSpPr>
      <xdr:spPr>
        <a:xfrm>
          <a:off x="4020820" y="7077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6E0F5B84-6A62-4C19-A673-0D028BEDCD1C}"/>
            </a:ext>
          </a:extLst>
        </xdr:cNvPr>
        <xdr:cNvSpPr txBox="1"/>
      </xdr:nvSpPr>
      <xdr:spPr>
        <a:xfrm>
          <a:off x="412496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32B07E6D-3074-4402-A311-5B78C31F782E}"/>
            </a:ext>
          </a:extLst>
        </xdr:cNvPr>
        <xdr:cNvCxnSpPr/>
      </xdr:nvCxnSpPr>
      <xdr:spPr>
        <a:xfrm>
          <a:off x="4020820" y="5844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161942</xdr:rowOff>
    </xdr:from>
    <xdr:ext cx="405111" cy="259045"/>
    <xdr:sp macro="" textlink="">
      <xdr:nvSpPr>
        <xdr:cNvPr id="62" name="【道路】&#10;有形固定資産減価償却率平均値テキスト">
          <a:extLst>
            <a:ext uri="{FF2B5EF4-FFF2-40B4-BE49-F238E27FC236}">
              <a16:creationId xmlns:a16="http://schemas.microsoft.com/office/drawing/2014/main" id="{C6565D18-E6F1-4C81-9CDD-666B3E971630}"/>
            </a:ext>
          </a:extLst>
        </xdr:cNvPr>
        <xdr:cNvSpPr txBox="1"/>
      </xdr:nvSpPr>
      <xdr:spPr>
        <a:xfrm>
          <a:off x="4124960" y="636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00FDCA01-011C-406F-B23E-4B8A6362CDA3}"/>
            </a:ext>
          </a:extLst>
        </xdr:cNvPr>
        <xdr:cNvSpPr/>
      </xdr:nvSpPr>
      <xdr:spPr>
        <a:xfrm>
          <a:off x="403606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027E0D65-CACD-405D-8669-8E208876B115}"/>
            </a:ext>
          </a:extLst>
        </xdr:cNvPr>
        <xdr:cNvSpPr/>
      </xdr:nvSpPr>
      <xdr:spPr>
        <a:xfrm>
          <a:off x="3312160" y="63728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30AEC645-10BF-496A-A6F2-8663B0A77CA9}"/>
            </a:ext>
          </a:extLst>
        </xdr:cNvPr>
        <xdr:cNvSpPr/>
      </xdr:nvSpPr>
      <xdr:spPr>
        <a:xfrm>
          <a:off x="25146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35A9E238-588D-4647-88EF-403B02015715}"/>
            </a:ext>
          </a:extLst>
        </xdr:cNvPr>
        <xdr:cNvSpPr/>
      </xdr:nvSpPr>
      <xdr:spPr>
        <a:xfrm>
          <a:off x="17399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CECCD752-19BE-4057-BA1A-435AE7590735}"/>
            </a:ext>
          </a:extLst>
        </xdr:cNvPr>
        <xdr:cNvSpPr/>
      </xdr:nvSpPr>
      <xdr:spPr>
        <a:xfrm>
          <a:off x="965200" y="6315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E5EE1BB-8274-41CB-A699-D849D4420A1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00FD13-F557-4EC8-8955-D2602E482FD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DEF64B8-59B6-4B12-81E8-811B97C63D2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4FFB597-18F1-40DB-B3AD-104A08AF05E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A6CE825-6541-43A4-A646-7A6882825D3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156845</xdr:rowOff>
    </xdr:from>
    <xdr:to>
      <xdr:col>24</xdr:col>
      <xdr:colOff>114300</xdr:colOff>
      <xdr:row>37</xdr:row>
      <xdr:rowOff>86995</xdr:rowOff>
    </xdr:to>
    <xdr:sp macro="" textlink="">
      <xdr:nvSpPr>
        <xdr:cNvPr id="73" name="楕円 72">
          <a:extLst>
            <a:ext uri="{FF2B5EF4-FFF2-40B4-BE49-F238E27FC236}">
              <a16:creationId xmlns:a16="http://schemas.microsoft.com/office/drawing/2014/main" id="{62357BA2-76A8-4158-B8DB-2976DCD2DFCC}"/>
            </a:ext>
          </a:extLst>
        </xdr:cNvPr>
        <xdr:cNvSpPr/>
      </xdr:nvSpPr>
      <xdr:spPr>
        <a:xfrm>
          <a:off x="4036060" y="6191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8272</xdr:rowOff>
    </xdr:from>
    <xdr:ext cx="405111" cy="259045"/>
    <xdr:sp macro="" textlink="">
      <xdr:nvSpPr>
        <xdr:cNvPr id="74" name="【道路】&#10;有形固定資産減価償却率該当値テキスト">
          <a:extLst>
            <a:ext uri="{FF2B5EF4-FFF2-40B4-BE49-F238E27FC236}">
              <a16:creationId xmlns:a16="http://schemas.microsoft.com/office/drawing/2014/main" id="{98F3199C-3AED-4CC9-8DD5-67D76F23F69A}"/>
            </a:ext>
          </a:extLst>
        </xdr:cNvPr>
        <xdr:cNvSpPr txBox="1"/>
      </xdr:nvSpPr>
      <xdr:spPr>
        <a:xfrm>
          <a:off x="4124960"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141605</xdr:rowOff>
    </xdr:from>
    <xdr:to>
      <xdr:col>20</xdr:col>
      <xdr:colOff>38100</xdr:colOff>
      <xdr:row>37</xdr:row>
      <xdr:rowOff>71755</xdr:rowOff>
    </xdr:to>
    <xdr:sp macro="" textlink="">
      <xdr:nvSpPr>
        <xdr:cNvPr id="75" name="楕円 74">
          <a:extLst>
            <a:ext uri="{FF2B5EF4-FFF2-40B4-BE49-F238E27FC236}">
              <a16:creationId xmlns:a16="http://schemas.microsoft.com/office/drawing/2014/main" id="{9170D0DC-5947-4092-B4A5-73310A35F4DC}"/>
            </a:ext>
          </a:extLst>
        </xdr:cNvPr>
        <xdr:cNvSpPr/>
      </xdr:nvSpPr>
      <xdr:spPr>
        <a:xfrm>
          <a:off x="3312160" y="6176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20955</xdr:rowOff>
    </xdr:from>
    <xdr:to>
      <xdr:col>24</xdr:col>
      <xdr:colOff>63500</xdr:colOff>
      <xdr:row>37</xdr:row>
      <xdr:rowOff>36195</xdr:rowOff>
    </xdr:to>
    <xdr:cxnSp macro="">
      <xdr:nvCxnSpPr>
        <xdr:cNvPr id="76" name="直線コネクタ 75">
          <a:extLst>
            <a:ext uri="{FF2B5EF4-FFF2-40B4-BE49-F238E27FC236}">
              <a16:creationId xmlns:a16="http://schemas.microsoft.com/office/drawing/2014/main" id="{2FAAF8CB-D11A-4990-862A-B3EF21ADB68E}"/>
            </a:ext>
          </a:extLst>
        </xdr:cNvPr>
        <xdr:cNvCxnSpPr/>
      </xdr:nvCxnSpPr>
      <xdr:spPr>
        <a:xfrm>
          <a:off x="3355340" y="6223635"/>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143510</xdr:rowOff>
    </xdr:from>
    <xdr:to>
      <xdr:col>15</xdr:col>
      <xdr:colOff>101600</xdr:colOff>
      <xdr:row>37</xdr:row>
      <xdr:rowOff>73660</xdr:rowOff>
    </xdr:to>
    <xdr:sp macro="" textlink="">
      <xdr:nvSpPr>
        <xdr:cNvPr id="77" name="楕円 76">
          <a:extLst>
            <a:ext uri="{FF2B5EF4-FFF2-40B4-BE49-F238E27FC236}">
              <a16:creationId xmlns:a16="http://schemas.microsoft.com/office/drawing/2014/main" id="{24216818-321E-4700-870E-5DBE61B3265A}"/>
            </a:ext>
          </a:extLst>
        </xdr:cNvPr>
        <xdr:cNvSpPr/>
      </xdr:nvSpPr>
      <xdr:spPr>
        <a:xfrm>
          <a:off x="2514600" y="617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20955</xdr:rowOff>
    </xdr:from>
    <xdr:to>
      <xdr:col>19</xdr:col>
      <xdr:colOff>177800</xdr:colOff>
      <xdr:row>37</xdr:row>
      <xdr:rowOff>22860</xdr:rowOff>
    </xdr:to>
    <xdr:cxnSp macro="">
      <xdr:nvCxnSpPr>
        <xdr:cNvPr id="78" name="直線コネクタ 77">
          <a:extLst>
            <a:ext uri="{FF2B5EF4-FFF2-40B4-BE49-F238E27FC236}">
              <a16:creationId xmlns:a16="http://schemas.microsoft.com/office/drawing/2014/main" id="{EFEBD611-56FA-4C0D-A131-613D8E827E0D}"/>
            </a:ext>
          </a:extLst>
        </xdr:cNvPr>
        <xdr:cNvCxnSpPr/>
      </xdr:nvCxnSpPr>
      <xdr:spPr>
        <a:xfrm flipV="1">
          <a:off x="2565400" y="622363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114935</xdr:rowOff>
    </xdr:from>
    <xdr:to>
      <xdr:col>10</xdr:col>
      <xdr:colOff>165100</xdr:colOff>
      <xdr:row>37</xdr:row>
      <xdr:rowOff>45085</xdr:rowOff>
    </xdr:to>
    <xdr:sp macro="" textlink="">
      <xdr:nvSpPr>
        <xdr:cNvPr id="79" name="楕円 78">
          <a:extLst>
            <a:ext uri="{FF2B5EF4-FFF2-40B4-BE49-F238E27FC236}">
              <a16:creationId xmlns:a16="http://schemas.microsoft.com/office/drawing/2014/main" id="{1E84C9E4-EF6C-4620-AEF5-621957629E5F}"/>
            </a:ext>
          </a:extLst>
        </xdr:cNvPr>
        <xdr:cNvSpPr/>
      </xdr:nvSpPr>
      <xdr:spPr>
        <a:xfrm>
          <a:off x="1739900" y="6149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165735</xdr:rowOff>
    </xdr:from>
    <xdr:to>
      <xdr:col>15</xdr:col>
      <xdr:colOff>50800</xdr:colOff>
      <xdr:row>37</xdr:row>
      <xdr:rowOff>22860</xdr:rowOff>
    </xdr:to>
    <xdr:cxnSp macro="">
      <xdr:nvCxnSpPr>
        <xdr:cNvPr id="80" name="直線コネクタ 79">
          <a:extLst>
            <a:ext uri="{FF2B5EF4-FFF2-40B4-BE49-F238E27FC236}">
              <a16:creationId xmlns:a16="http://schemas.microsoft.com/office/drawing/2014/main" id="{A131DE2B-DAEF-4592-8C3F-03B5AF57E304}"/>
            </a:ext>
          </a:extLst>
        </xdr:cNvPr>
        <xdr:cNvCxnSpPr/>
      </xdr:nvCxnSpPr>
      <xdr:spPr>
        <a:xfrm>
          <a:off x="1790700" y="620077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109220</xdr:rowOff>
    </xdr:from>
    <xdr:to>
      <xdr:col>6</xdr:col>
      <xdr:colOff>38100</xdr:colOff>
      <xdr:row>37</xdr:row>
      <xdr:rowOff>39370</xdr:rowOff>
    </xdr:to>
    <xdr:sp macro="" textlink="">
      <xdr:nvSpPr>
        <xdr:cNvPr id="81" name="楕円 80">
          <a:extLst>
            <a:ext uri="{FF2B5EF4-FFF2-40B4-BE49-F238E27FC236}">
              <a16:creationId xmlns:a16="http://schemas.microsoft.com/office/drawing/2014/main" id="{71D23BFC-333C-4CFB-8862-B03E085D87B7}"/>
            </a:ext>
          </a:extLst>
        </xdr:cNvPr>
        <xdr:cNvSpPr/>
      </xdr:nvSpPr>
      <xdr:spPr>
        <a:xfrm>
          <a:off x="965200" y="6144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160020</xdr:rowOff>
    </xdr:from>
    <xdr:to>
      <xdr:col>10</xdr:col>
      <xdr:colOff>114300</xdr:colOff>
      <xdr:row>36</xdr:row>
      <xdr:rowOff>165735</xdr:rowOff>
    </xdr:to>
    <xdr:cxnSp macro="">
      <xdr:nvCxnSpPr>
        <xdr:cNvPr id="82" name="直線コネクタ 81">
          <a:extLst>
            <a:ext uri="{FF2B5EF4-FFF2-40B4-BE49-F238E27FC236}">
              <a16:creationId xmlns:a16="http://schemas.microsoft.com/office/drawing/2014/main" id="{FF04B8B3-BF6A-484D-8DDE-274AC9F5CDF5}"/>
            </a:ext>
          </a:extLst>
        </xdr:cNvPr>
        <xdr:cNvCxnSpPr/>
      </xdr:nvCxnSpPr>
      <xdr:spPr>
        <a:xfrm>
          <a:off x="1008380" y="619506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3" name="n_1aveValue【道路】&#10;有形固定資産減価償却率">
          <a:extLst>
            <a:ext uri="{FF2B5EF4-FFF2-40B4-BE49-F238E27FC236}">
              <a16:creationId xmlns:a16="http://schemas.microsoft.com/office/drawing/2014/main" id="{4E527397-0A47-4880-A890-5E08C643CFC6}"/>
            </a:ext>
          </a:extLst>
        </xdr:cNvPr>
        <xdr:cNvSpPr txBox="1"/>
      </xdr:nvSpPr>
      <xdr:spPr>
        <a:xfrm>
          <a:off x="317056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a:extLst>
            <a:ext uri="{FF2B5EF4-FFF2-40B4-BE49-F238E27FC236}">
              <a16:creationId xmlns:a16="http://schemas.microsoft.com/office/drawing/2014/main" id="{1FCBF9FA-307D-439D-BBAD-3E32292D9597}"/>
            </a:ext>
          </a:extLst>
        </xdr:cNvPr>
        <xdr:cNvSpPr txBox="1"/>
      </xdr:nvSpPr>
      <xdr:spPr>
        <a:xfrm>
          <a:off x="238570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5DB60D46-A8D8-48E4-9EDA-922F3D0F021C}"/>
            </a:ext>
          </a:extLst>
        </xdr:cNvPr>
        <xdr:cNvSpPr txBox="1"/>
      </xdr:nvSpPr>
      <xdr:spPr>
        <a:xfrm>
          <a:off x="161100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982DF329-5971-4C43-BEB0-FD701CA9E81D}"/>
            </a:ext>
          </a:extLst>
        </xdr:cNvPr>
        <xdr:cNvSpPr txBox="1"/>
      </xdr:nvSpPr>
      <xdr:spPr>
        <a:xfrm>
          <a:off x="83630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88282</xdr:rowOff>
    </xdr:from>
    <xdr:ext cx="405111" cy="259045"/>
    <xdr:sp macro="" textlink="">
      <xdr:nvSpPr>
        <xdr:cNvPr id="87" name="n_1mainValue【道路】&#10;有形固定資産減価償却率">
          <a:extLst>
            <a:ext uri="{FF2B5EF4-FFF2-40B4-BE49-F238E27FC236}">
              <a16:creationId xmlns:a16="http://schemas.microsoft.com/office/drawing/2014/main" id="{263D72FB-8B43-4FAC-9E8A-36A6DE34A9C6}"/>
            </a:ext>
          </a:extLst>
        </xdr:cNvPr>
        <xdr:cNvSpPr txBox="1"/>
      </xdr:nvSpPr>
      <xdr:spPr>
        <a:xfrm>
          <a:off x="317056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8" name="n_2mainValue【道路】&#10;有形固定資産減価償却率">
          <a:extLst>
            <a:ext uri="{FF2B5EF4-FFF2-40B4-BE49-F238E27FC236}">
              <a16:creationId xmlns:a16="http://schemas.microsoft.com/office/drawing/2014/main" id="{048B7AA3-4A5A-4176-8445-A6EF11A3C024}"/>
            </a:ext>
          </a:extLst>
        </xdr:cNvPr>
        <xdr:cNvSpPr txBox="1"/>
      </xdr:nvSpPr>
      <xdr:spPr>
        <a:xfrm>
          <a:off x="238570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61612</xdr:rowOff>
    </xdr:from>
    <xdr:ext cx="405111" cy="259045"/>
    <xdr:sp macro="" textlink="">
      <xdr:nvSpPr>
        <xdr:cNvPr id="89" name="n_3mainValue【道路】&#10;有形固定資産減価償却率">
          <a:extLst>
            <a:ext uri="{FF2B5EF4-FFF2-40B4-BE49-F238E27FC236}">
              <a16:creationId xmlns:a16="http://schemas.microsoft.com/office/drawing/2014/main" id="{D8AD4B9B-BD14-498B-97A5-BF7193EE199F}"/>
            </a:ext>
          </a:extLst>
        </xdr:cNvPr>
        <xdr:cNvSpPr txBox="1"/>
      </xdr:nvSpPr>
      <xdr:spPr>
        <a:xfrm>
          <a:off x="161100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55897</xdr:rowOff>
    </xdr:from>
    <xdr:ext cx="405111" cy="259045"/>
    <xdr:sp macro="" textlink="">
      <xdr:nvSpPr>
        <xdr:cNvPr id="90" name="n_4mainValue【道路】&#10;有形固定資産減価償却率">
          <a:extLst>
            <a:ext uri="{FF2B5EF4-FFF2-40B4-BE49-F238E27FC236}">
              <a16:creationId xmlns:a16="http://schemas.microsoft.com/office/drawing/2014/main" id="{18C9BABB-2587-409E-A19C-AC96E1BDBCE6}"/>
            </a:ext>
          </a:extLst>
        </xdr:cNvPr>
        <xdr:cNvSpPr txBox="1"/>
      </xdr:nvSpPr>
      <xdr:spPr>
        <a:xfrm>
          <a:off x="83630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05EC89F-6B27-4843-9EE9-641588E0EC4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EEC1598-8A49-4AFB-942F-2F11D443D78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ACF43B3-FAFC-404C-8A6D-F34CD765ABF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43E8EC3-2420-4FDF-9FB9-A05E1111FC1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60F5EED-D1B3-43BE-9FA1-070F7D15B63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E282092-D6BC-4288-8CD9-70B775DEA0C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B0E8A8B-A23A-4BDE-BB79-B7064B52552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06CF96D-53FB-4D55-9F02-40ABC55947C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4C8FF1D-9CEE-4F7C-B86D-BC55387C234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7D6CC80-0250-4C7B-8F4D-7CE3F2CFFFC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F25810D-8FC9-4F8C-ACF9-B861AAD99086}"/>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38B3D49-6911-4E5F-B7FF-2FA9D1979ED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F5D85A5-1F0C-4E3B-84F1-B44E5C6B3D7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725814F-7857-4757-97FC-68B2CFC6BE49}"/>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8AE0B5A-F5E2-44A4-ACBC-5BFDC65B01E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1E656BF-1000-410B-9CB5-3F1F699F3B94}"/>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D55A09D-7C6A-497D-889F-BA25F410766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4BCC896-7A38-447E-85AC-6CF627CC0C1E}"/>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B606A17-AA0A-4CD8-AEF7-EDF0E66706D8}"/>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BED523B-4C21-42E5-A552-5FCF2F4A8293}"/>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C86462F-C238-4C35-A245-11175133E5A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FFC27755-7946-4CA3-ABE7-1585C1C50551}"/>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EE1C8DA-789A-4813-9A0B-2C4B0206082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A15C8EE3-E080-4118-8648-F1BD91ECBED0}"/>
            </a:ext>
          </a:extLst>
        </xdr:cNvPr>
        <xdr:cNvCxnSpPr/>
      </xdr:nvCxnSpPr>
      <xdr:spPr>
        <a:xfrm flipV="1">
          <a:off x="9219565" y="5811317"/>
          <a:ext cx="0" cy="1184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40094704-D1C6-4102-AB0E-9CF896E7F708}"/>
            </a:ext>
          </a:extLst>
        </xdr:cNvPr>
        <xdr:cNvSpPr txBox="1"/>
      </xdr:nvSpPr>
      <xdr:spPr>
        <a:xfrm>
          <a:off x="9258300" y="699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7BFFDF5B-106B-4CFE-9BF2-0E1C994E9120}"/>
            </a:ext>
          </a:extLst>
        </xdr:cNvPr>
        <xdr:cNvCxnSpPr/>
      </xdr:nvCxnSpPr>
      <xdr:spPr>
        <a:xfrm>
          <a:off x="9154160" y="69955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1F55A2CE-F211-42B8-A0F9-ACABF3410C74}"/>
            </a:ext>
          </a:extLst>
        </xdr:cNvPr>
        <xdr:cNvSpPr txBox="1"/>
      </xdr:nvSpPr>
      <xdr:spPr>
        <a:xfrm>
          <a:off x="9258300" y="5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70AE272D-8441-401C-9373-E86CCBF96C02}"/>
            </a:ext>
          </a:extLst>
        </xdr:cNvPr>
        <xdr:cNvCxnSpPr/>
      </xdr:nvCxnSpPr>
      <xdr:spPr>
        <a:xfrm>
          <a:off x="9154160" y="58113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id="{D7A64610-8D1D-47C6-9EE0-FAEA353FD5C2}"/>
            </a:ext>
          </a:extLst>
        </xdr:cNvPr>
        <xdr:cNvSpPr txBox="1"/>
      </xdr:nvSpPr>
      <xdr:spPr>
        <a:xfrm>
          <a:off x="9258300" y="6516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3B7302EE-4624-49E3-BF54-32492458F7FF}"/>
            </a:ext>
          </a:extLst>
        </xdr:cNvPr>
        <xdr:cNvSpPr/>
      </xdr:nvSpPr>
      <xdr:spPr>
        <a:xfrm>
          <a:off x="9192260" y="66616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CA0B8EA1-16BA-43AC-979A-9672A0A6CCB9}"/>
            </a:ext>
          </a:extLst>
        </xdr:cNvPr>
        <xdr:cNvSpPr/>
      </xdr:nvSpPr>
      <xdr:spPr>
        <a:xfrm>
          <a:off x="8445500" y="6674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7726C624-50F8-4B8A-815C-B88B6083B53A}"/>
            </a:ext>
          </a:extLst>
        </xdr:cNvPr>
        <xdr:cNvSpPr/>
      </xdr:nvSpPr>
      <xdr:spPr>
        <a:xfrm>
          <a:off x="7670800" y="6691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B2E1979E-0014-475A-8B56-0885FE95CF8A}"/>
            </a:ext>
          </a:extLst>
        </xdr:cNvPr>
        <xdr:cNvSpPr/>
      </xdr:nvSpPr>
      <xdr:spPr>
        <a:xfrm>
          <a:off x="6873240" y="6675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36643BCE-B5D3-4F62-A473-8F2B3C0133A9}"/>
            </a:ext>
          </a:extLst>
        </xdr:cNvPr>
        <xdr:cNvSpPr/>
      </xdr:nvSpPr>
      <xdr:spPr>
        <a:xfrm>
          <a:off x="6098540" y="6673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F54C425-E4D7-4AE1-A698-E33DBFF6D07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08D6075-D70A-4324-937F-E6291E73F5E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4A4B7AA-EB72-48DB-A5AD-6067D187819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B1F7F4F-D3C7-42C1-ADA8-63A917484FB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C160D99-9274-4036-B278-4673295051B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130937</xdr:rowOff>
    </xdr:from>
    <xdr:to>
      <xdr:col>55</xdr:col>
      <xdr:colOff>50800</xdr:colOff>
      <xdr:row>40</xdr:row>
      <xdr:rowOff>61087</xdr:rowOff>
    </xdr:to>
    <xdr:sp macro="" textlink="">
      <xdr:nvSpPr>
        <xdr:cNvPr id="130" name="楕円 129">
          <a:extLst>
            <a:ext uri="{FF2B5EF4-FFF2-40B4-BE49-F238E27FC236}">
              <a16:creationId xmlns:a16="http://schemas.microsoft.com/office/drawing/2014/main" id="{37DAB26E-ABF0-41B2-9516-1148F312C02A}"/>
            </a:ext>
          </a:extLst>
        </xdr:cNvPr>
        <xdr:cNvSpPr/>
      </xdr:nvSpPr>
      <xdr:spPr>
        <a:xfrm>
          <a:off x="9192260" y="66688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109364</xdr:rowOff>
    </xdr:from>
    <xdr:ext cx="469744" cy="259045"/>
    <xdr:sp macro="" textlink="">
      <xdr:nvSpPr>
        <xdr:cNvPr id="131" name="【道路】&#10;一人当たり延長該当値テキスト">
          <a:extLst>
            <a:ext uri="{FF2B5EF4-FFF2-40B4-BE49-F238E27FC236}">
              <a16:creationId xmlns:a16="http://schemas.microsoft.com/office/drawing/2014/main" id="{C9D4BACB-29D7-40EC-864D-6DD19E6FB70D}"/>
            </a:ext>
          </a:extLst>
        </xdr:cNvPr>
        <xdr:cNvSpPr txBox="1"/>
      </xdr:nvSpPr>
      <xdr:spPr>
        <a:xfrm>
          <a:off x="9258300" y="664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133338</xdr:rowOff>
    </xdr:from>
    <xdr:to>
      <xdr:col>50</xdr:col>
      <xdr:colOff>165100</xdr:colOff>
      <xdr:row>40</xdr:row>
      <xdr:rowOff>63488</xdr:rowOff>
    </xdr:to>
    <xdr:sp macro="" textlink="">
      <xdr:nvSpPr>
        <xdr:cNvPr id="132" name="楕円 131">
          <a:extLst>
            <a:ext uri="{FF2B5EF4-FFF2-40B4-BE49-F238E27FC236}">
              <a16:creationId xmlns:a16="http://schemas.microsoft.com/office/drawing/2014/main" id="{FBFE6692-D556-4BC3-8063-384C6CCE17EB}"/>
            </a:ext>
          </a:extLst>
        </xdr:cNvPr>
        <xdr:cNvSpPr/>
      </xdr:nvSpPr>
      <xdr:spPr>
        <a:xfrm>
          <a:off x="8445500" y="6671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10287</xdr:rowOff>
    </xdr:from>
    <xdr:to>
      <xdr:col>55</xdr:col>
      <xdr:colOff>0</xdr:colOff>
      <xdr:row>40</xdr:row>
      <xdr:rowOff>12688</xdr:rowOff>
    </xdr:to>
    <xdr:cxnSp macro="">
      <xdr:nvCxnSpPr>
        <xdr:cNvPr id="133" name="直線コネクタ 132">
          <a:extLst>
            <a:ext uri="{FF2B5EF4-FFF2-40B4-BE49-F238E27FC236}">
              <a16:creationId xmlns:a16="http://schemas.microsoft.com/office/drawing/2014/main" id="{37A8F10E-3B95-4CCA-B8DC-F21989882F05}"/>
            </a:ext>
          </a:extLst>
        </xdr:cNvPr>
        <xdr:cNvCxnSpPr/>
      </xdr:nvCxnSpPr>
      <xdr:spPr>
        <a:xfrm flipV="1">
          <a:off x="8496300" y="6715887"/>
          <a:ext cx="7239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136881</xdr:rowOff>
    </xdr:from>
    <xdr:to>
      <xdr:col>46</xdr:col>
      <xdr:colOff>38100</xdr:colOff>
      <xdr:row>40</xdr:row>
      <xdr:rowOff>67031</xdr:rowOff>
    </xdr:to>
    <xdr:sp macro="" textlink="">
      <xdr:nvSpPr>
        <xdr:cNvPr id="134" name="楕円 133">
          <a:extLst>
            <a:ext uri="{FF2B5EF4-FFF2-40B4-BE49-F238E27FC236}">
              <a16:creationId xmlns:a16="http://schemas.microsoft.com/office/drawing/2014/main" id="{EB120999-B52F-417D-91A2-27FD89AA073E}"/>
            </a:ext>
          </a:extLst>
        </xdr:cNvPr>
        <xdr:cNvSpPr/>
      </xdr:nvSpPr>
      <xdr:spPr>
        <a:xfrm>
          <a:off x="7670800" y="6674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12688</xdr:rowOff>
    </xdr:from>
    <xdr:to>
      <xdr:col>50</xdr:col>
      <xdr:colOff>114300</xdr:colOff>
      <xdr:row>40</xdr:row>
      <xdr:rowOff>16231</xdr:rowOff>
    </xdr:to>
    <xdr:cxnSp macro="">
      <xdr:nvCxnSpPr>
        <xdr:cNvPr id="135" name="直線コネクタ 134">
          <a:extLst>
            <a:ext uri="{FF2B5EF4-FFF2-40B4-BE49-F238E27FC236}">
              <a16:creationId xmlns:a16="http://schemas.microsoft.com/office/drawing/2014/main" id="{48B11B5D-DEE8-42F1-9883-639A574FFB8F}"/>
            </a:ext>
          </a:extLst>
        </xdr:cNvPr>
        <xdr:cNvCxnSpPr/>
      </xdr:nvCxnSpPr>
      <xdr:spPr>
        <a:xfrm flipV="1">
          <a:off x="7713980" y="6718288"/>
          <a:ext cx="78232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138023</xdr:rowOff>
    </xdr:from>
    <xdr:to>
      <xdr:col>41</xdr:col>
      <xdr:colOff>101600</xdr:colOff>
      <xdr:row>40</xdr:row>
      <xdr:rowOff>68173</xdr:rowOff>
    </xdr:to>
    <xdr:sp macro="" textlink="">
      <xdr:nvSpPr>
        <xdr:cNvPr id="136" name="楕円 135">
          <a:extLst>
            <a:ext uri="{FF2B5EF4-FFF2-40B4-BE49-F238E27FC236}">
              <a16:creationId xmlns:a16="http://schemas.microsoft.com/office/drawing/2014/main" id="{ED703B67-CD7F-4EE6-84E8-03C605AA3413}"/>
            </a:ext>
          </a:extLst>
        </xdr:cNvPr>
        <xdr:cNvSpPr/>
      </xdr:nvSpPr>
      <xdr:spPr>
        <a:xfrm>
          <a:off x="6873240" y="66759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16231</xdr:rowOff>
    </xdr:from>
    <xdr:to>
      <xdr:col>45</xdr:col>
      <xdr:colOff>177800</xdr:colOff>
      <xdr:row>40</xdr:row>
      <xdr:rowOff>17373</xdr:rowOff>
    </xdr:to>
    <xdr:cxnSp macro="">
      <xdr:nvCxnSpPr>
        <xdr:cNvPr id="137" name="直線コネクタ 136">
          <a:extLst>
            <a:ext uri="{FF2B5EF4-FFF2-40B4-BE49-F238E27FC236}">
              <a16:creationId xmlns:a16="http://schemas.microsoft.com/office/drawing/2014/main" id="{E1F18FF8-199A-4564-A4B0-B200B90964E3}"/>
            </a:ext>
          </a:extLst>
        </xdr:cNvPr>
        <xdr:cNvCxnSpPr/>
      </xdr:nvCxnSpPr>
      <xdr:spPr>
        <a:xfrm flipV="1">
          <a:off x="6924040" y="6721831"/>
          <a:ext cx="78994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38" name="楕円 137">
          <a:extLst>
            <a:ext uri="{FF2B5EF4-FFF2-40B4-BE49-F238E27FC236}">
              <a16:creationId xmlns:a16="http://schemas.microsoft.com/office/drawing/2014/main" id="{4ECD09EE-EE16-4333-B063-191A0688A2EC}"/>
            </a:ext>
          </a:extLst>
        </xdr:cNvPr>
        <xdr:cNvSpPr/>
      </xdr:nvSpPr>
      <xdr:spPr>
        <a:xfrm>
          <a:off x="6098540" y="6677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17373</xdr:rowOff>
    </xdr:from>
    <xdr:to>
      <xdr:col>41</xdr:col>
      <xdr:colOff>50800</xdr:colOff>
      <xdr:row>40</xdr:row>
      <xdr:rowOff>19050</xdr:rowOff>
    </xdr:to>
    <xdr:cxnSp macro="">
      <xdr:nvCxnSpPr>
        <xdr:cNvPr id="139" name="直線コネクタ 138">
          <a:extLst>
            <a:ext uri="{FF2B5EF4-FFF2-40B4-BE49-F238E27FC236}">
              <a16:creationId xmlns:a16="http://schemas.microsoft.com/office/drawing/2014/main" id="{7D4DA789-130A-4D14-A63F-41FB7E8E61BB}"/>
            </a:ext>
          </a:extLst>
        </xdr:cNvPr>
        <xdr:cNvCxnSpPr/>
      </xdr:nvCxnSpPr>
      <xdr:spPr>
        <a:xfrm flipV="1">
          <a:off x="6149340" y="6722973"/>
          <a:ext cx="7747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57853</xdr:rowOff>
    </xdr:from>
    <xdr:ext cx="469744" cy="259045"/>
    <xdr:sp macro="" textlink="">
      <xdr:nvSpPr>
        <xdr:cNvPr id="140" name="n_1aveValue【道路】&#10;一人当たり延長">
          <a:extLst>
            <a:ext uri="{FF2B5EF4-FFF2-40B4-BE49-F238E27FC236}">
              <a16:creationId xmlns:a16="http://schemas.microsoft.com/office/drawing/2014/main" id="{4A18C29C-2B1F-4B5C-9453-C6AABFD34880}"/>
            </a:ext>
          </a:extLst>
        </xdr:cNvPr>
        <xdr:cNvSpPr txBox="1"/>
      </xdr:nvSpPr>
      <xdr:spPr>
        <a:xfrm>
          <a:off x="8271587" y="676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74541</xdr:rowOff>
    </xdr:from>
    <xdr:ext cx="469744" cy="259045"/>
    <xdr:sp macro="" textlink="">
      <xdr:nvSpPr>
        <xdr:cNvPr id="141" name="n_2aveValue【道路】&#10;一人当たり延長">
          <a:extLst>
            <a:ext uri="{FF2B5EF4-FFF2-40B4-BE49-F238E27FC236}">
              <a16:creationId xmlns:a16="http://schemas.microsoft.com/office/drawing/2014/main" id="{EB425504-D786-497E-949C-94AC465EA7BD}"/>
            </a:ext>
          </a:extLst>
        </xdr:cNvPr>
        <xdr:cNvSpPr txBox="1"/>
      </xdr:nvSpPr>
      <xdr:spPr>
        <a:xfrm>
          <a:off x="7509587" y="678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FB6A5C81-8513-446A-B9F0-C6A9C19480DB}"/>
            </a:ext>
          </a:extLst>
        </xdr:cNvPr>
        <xdr:cNvSpPr txBox="1"/>
      </xdr:nvSpPr>
      <xdr:spPr>
        <a:xfrm>
          <a:off x="6712027" y="645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2630BE97-6842-4306-A153-443AF8019B06}"/>
            </a:ext>
          </a:extLst>
        </xdr:cNvPr>
        <xdr:cNvSpPr txBox="1"/>
      </xdr:nvSpPr>
      <xdr:spPr>
        <a:xfrm>
          <a:off x="5937327" y="645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80015</xdr:rowOff>
    </xdr:from>
    <xdr:ext cx="469744" cy="259045"/>
    <xdr:sp macro="" textlink="">
      <xdr:nvSpPr>
        <xdr:cNvPr id="144" name="n_1mainValue【道路】&#10;一人当たり延長">
          <a:extLst>
            <a:ext uri="{FF2B5EF4-FFF2-40B4-BE49-F238E27FC236}">
              <a16:creationId xmlns:a16="http://schemas.microsoft.com/office/drawing/2014/main" id="{3499406D-31B3-40F1-B59E-38CF070A0A50}"/>
            </a:ext>
          </a:extLst>
        </xdr:cNvPr>
        <xdr:cNvSpPr txBox="1"/>
      </xdr:nvSpPr>
      <xdr:spPr>
        <a:xfrm>
          <a:off x="8271587" y="645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83558</xdr:rowOff>
    </xdr:from>
    <xdr:ext cx="469744" cy="259045"/>
    <xdr:sp macro="" textlink="">
      <xdr:nvSpPr>
        <xdr:cNvPr id="145" name="n_2mainValue【道路】&#10;一人当たり延長">
          <a:extLst>
            <a:ext uri="{FF2B5EF4-FFF2-40B4-BE49-F238E27FC236}">
              <a16:creationId xmlns:a16="http://schemas.microsoft.com/office/drawing/2014/main" id="{1FD4DFC4-5B65-4A0D-837D-47AC8406E0AF}"/>
            </a:ext>
          </a:extLst>
        </xdr:cNvPr>
        <xdr:cNvSpPr txBox="1"/>
      </xdr:nvSpPr>
      <xdr:spPr>
        <a:xfrm>
          <a:off x="7509587" y="64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59300</xdr:rowOff>
    </xdr:from>
    <xdr:ext cx="469744" cy="259045"/>
    <xdr:sp macro="" textlink="">
      <xdr:nvSpPr>
        <xdr:cNvPr id="146" name="n_3mainValue【道路】&#10;一人当たり延長">
          <a:extLst>
            <a:ext uri="{FF2B5EF4-FFF2-40B4-BE49-F238E27FC236}">
              <a16:creationId xmlns:a16="http://schemas.microsoft.com/office/drawing/2014/main" id="{01741DDD-E46B-4032-8323-C3AD08D56781}"/>
            </a:ext>
          </a:extLst>
        </xdr:cNvPr>
        <xdr:cNvSpPr txBox="1"/>
      </xdr:nvSpPr>
      <xdr:spPr>
        <a:xfrm>
          <a:off x="6712027" y="676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60977</xdr:rowOff>
    </xdr:from>
    <xdr:ext cx="469744" cy="259045"/>
    <xdr:sp macro="" textlink="">
      <xdr:nvSpPr>
        <xdr:cNvPr id="147" name="n_4mainValue【道路】&#10;一人当たり延長">
          <a:extLst>
            <a:ext uri="{FF2B5EF4-FFF2-40B4-BE49-F238E27FC236}">
              <a16:creationId xmlns:a16="http://schemas.microsoft.com/office/drawing/2014/main" id="{F81853AB-0D86-4118-9DA8-8EDA01C81B11}"/>
            </a:ext>
          </a:extLst>
        </xdr:cNvPr>
        <xdr:cNvSpPr txBox="1"/>
      </xdr:nvSpPr>
      <xdr:spPr>
        <a:xfrm>
          <a:off x="59373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93778DC-520A-4477-94F8-5AE3A621AF1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110CD30-762D-4DE5-9EE4-8CCC0AB687D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EF6561D-5216-41B2-BBA2-F9AE21918B3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D301F4F-63B2-416A-AAF7-597F969A000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C265823-43CD-47F2-9F2A-7B3B1DF3AC9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50E2AA3-D606-458C-9DE9-83D11C6431E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1C454A3-50C6-4B0D-A30D-05CC0AEBEE5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1202AB4-DCED-4026-B66F-9D85347D157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A5A6DA5-F871-4BF4-B4E2-C6EB83D6576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1813942-A20C-4772-8C6A-2F382879EA2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848709D-9A8E-40C1-B069-530C43E3C78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D12C06B-FE15-4A7E-BFA6-270D6BD14C0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2669320-822B-4ADE-83FA-0B16DA62A29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8DC1A3C-6BC6-42ED-BCE6-7FF94D05C86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C562560-EB83-4C27-B01A-9B1DC913C3F3}"/>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D700011-9E0F-4FA4-8642-EA52DA357843}"/>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2C77648-B608-45E1-A0AD-63C410C58E4F}"/>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D3916B6-C497-4A11-8ADD-53A1D96E501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60AE094-A85F-4BAF-A526-EE38F06962F9}"/>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61F75D5-B18E-4B6A-B103-082B2912230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CA70EF3-CB62-4621-A074-5111D707354E}"/>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0830EEE-9887-4A03-85A1-603D4F9ABF3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A414375-34A6-42FB-9CA6-769F862D0D7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EBD5B7B-64E9-478C-8D65-ADF3EC8BB1D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7CE87B2-E272-47ED-B229-6C25012F07A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9C1A1AE3-C16F-49A1-918D-FD936E72A0A4}"/>
            </a:ext>
          </a:extLst>
        </xdr:cNvPr>
        <xdr:cNvCxnSpPr/>
      </xdr:nvCxnSpPr>
      <xdr:spPr>
        <a:xfrm flipV="1">
          <a:off x="4086225" y="9370423"/>
          <a:ext cx="0" cy="148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9D7CB45-A378-47AA-8BD3-B52E17E2E7D0}"/>
            </a:ext>
          </a:extLst>
        </xdr:cNvPr>
        <xdr:cNvSpPr txBox="1"/>
      </xdr:nvSpPr>
      <xdr:spPr>
        <a:xfrm>
          <a:off x="41249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973E8EE1-405B-4048-9D31-C07BCBD21F13}"/>
            </a:ext>
          </a:extLst>
        </xdr:cNvPr>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CD7B29B-E109-4EDC-A04B-DC46922ADD75}"/>
            </a:ext>
          </a:extLst>
        </xdr:cNvPr>
        <xdr:cNvSpPr txBox="1"/>
      </xdr:nvSpPr>
      <xdr:spPr>
        <a:xfrm>
          <a:off x="4124960" y="91494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6EF66953-F57A-41B5-A4A7-395851EF415B}"/>
            </a:ext>
          </a:extLst>
        </xdr:cNvPr>
        <xdr:cNvCxnSpPr/>
      </xdr:nvCxnSpPr>
      <xdr:spPr>
        <a:xfrm>
          <a:off x="4020820" y="9370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2DBE189-1CD7-4CAB-86F3-87C6A000D545}"/>
            </a:ext>
          </a:extLst>
        </xdr:cNvPr>
        <xdr:cNvSpPr txBox="1"/>
      </xdr:nvSpPr>
      <xdr:spPr>
        <a:xfrm>
          <a:off x="4124960" y="1018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C00E32A6-D2B7-400E-9C3A-4982A1DB582E}"/>
            </a:ext>
          </a:extLst>
        </xdr:cNvPr>
        <xdr:cNvSpPr/>
      </xdr:nvSpPr>
      <xdr:spPr>
        <a:xfrm>
          <a:off x="403606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306A9DEA-E51E-41ED-B080-C501F3291367}"/>
            </a:ext>
          </a:extLst>
        </xdr:cNvPr>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D09F3C9A-CA01-4363-8697-04E20E5DF8D5}"/>
            </a:ext>
          </a:extLst>
        </xdr:cNvPr>
        <xdr:cNvSpPr/>
      </xdr:nvSpPr>
      <xdr:spPr>
        <a:xfrm>
          <a:off x="2514600" y="1019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C9C4B3E0-7690-4815-8BB4-8A42CEBD5B5D}"/>
            </a:ext>
          </a:extLst>
        </xdr:cNvPr>
        <xdr:cNvSpPr/>
      </xdr:nvSpPr>
      <xdr:spPr>
        <a:xfrm>
          <a:off x="173990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7CD6A536-E9FD-4E3F-93A9-B53492B59183}"/>
            </a:ext>
          </a:extLst>
        </xdr:cNvPr>
        <xdr:cNvSpPr/>
      </xdr:nvSpPr>
      <xdr:spPr>
        <a:xfrm>
          <a:off x="965200" y="10128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44B16EF-55C4-4851-9BCC-BFEA13A333C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769719F-E244-474E-9377-A85F2D16DFD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9785E9E-2D29-4746-AE87-E901A52A342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41C05F1-FE4C-46CC-B204-2E0773D216C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C925819-8F74-4188-8442-A2D7C7E436C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99423</xdr:rowOff>
    </xdr:from>
    <xdr:to>
      <xdr:col>24</xdr:col>
      <xdr:colOff>114300</xdr:colOff>
      <xdr:row>56</xdr:row>
      <xdr:rowOff>29573</xdr:rowOff>
    </xdr:to>
    <xdr:sp macro="" textlink="">
      <xdr:nvSpPr>
        <xdr:cNvPr id="189" name="楕円 188">
          <a:extLst>
            <a:ext uri="{FF2B5EF4-FFF2-40B4-BE49-F238E27FC236}">
              <a16:creationId xmlns:a16="http://schemas.microsoft.com/office/drawing/2014/main" id="{599247E2-23DE-453F-9F42-DD1CF09F7DF3}"/>
            </a:ext>
          </a:extLst>
        </xdr:cNvPr>
        <xdr:cNvSpPr/>
      </xdr:nvSpPr>
      <xdr:spPr>
        <a:xfrm>
          <a:off x="4036060" y="93196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52450</xdr:rowOff>
    </xdr:from>
    <xdr:ext cx="340478" cy="259045"/>
    <xdr:sp macro="" textlink="">
      <xdr:nvSpPr>
        <xdr:cNvPr id="190" name="【橋りょう・トンネル】&#10;有形固定資産減価償却率該当値テキスト">
          <a:extLst>
            <a:ext uri="{FF2B5EF4-FFF2-40B4-BE49-F238E27FC236}">
              <a16:creationId xmlns:a16="http://schemas.microsoft.com/office/drawing/2014/main" id="{4A7ED91D-41B6-49CC-A126-2F3D33778D5B}"/>
            </a:ext>
          </a:extLst>
        </xdr:cNvPr>
        <xdr:cNvSpPr txBox="1"/>
      </xdr:nvSpPr>
      <xdr:spPr>
        <a:xfrm>
          <a:off x="4124960" y="92726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71665</xdr:rowOff>
    </xdr:from>
    <xdr:to>
      <xdr:col>20</xdr:col>
      <xdr:colOff>38100</xdr:colOff>
      <xdr:row>56</xdr:row>
      <xdr:rowOff>1815</xdr:rowOff>
    </xdr:to>
    <xdr:sp macro="" textlink="">
      <xdr:nvSpPr>
        <xdr:cNvPr id="191" name="楕円 190">
          <a:extLst>
            <a:ext uri="{FF2B5EF4-FFF2-40B4-BE49-F238E27FC236}">
              <a16:creationId xmlns:a16="http://schemas.microsoft.com/office/drawing/2014/main" id="{1EB7A77D-3C54-4C19-8346-1E0518300D35}"/>
            </a:ext>
          </a:extLst>
        </xdr:cNvPr>
        <xdr:cNvSpPr/>
      </xdr:nvSpPr>
      <xdr:spPr>
        <a:xfrm>
          <a:off x="3312160" y="9291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122465</xdr:rowOff>
    </xdr:from>
    <xdr:to>
      <xdr:col>24</xdr:col>
      <xdr:colOff>63500</xdr:colOff>
      <xdr:row>55</xdr:row>
      <xdr:rowOff>150223</xdr:rowOff>
    </xdr:to>
    <xdr:cxnSp macro="">
      <xdr:nvCxnSpPr>
        <xdr:cNvPr id="192" name="直線コネクタ 191">
          <a:extLst>
            <a:ext uri="{FF2B5EF4-FFF2-40B4-BE49-F238E27FC236}">
              <a16:creationId xmlns:a16="http://schemas.microsoft.com/office/drawing/2014/main" id="{EC8B04B7-7906-4F5C-A91B-D8A90540AD4F}"/>
            </a:ext>
          </a:extLst>
        </xdr:cNvPr>
        <xdr:cNvCxnSpPr/>
      </xdr:nvCxnSpPr>
      <xdr:spPr>
        <a:xfrm>
          <a:off x="3355340" y="9342665"/>
          <a:ext cx="7315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52070</xdr:rowOff>
    </xdr:from>
    <xdr:to>
      <xdr:col>15</xdr:col>
      <xdr:colOff>101600</xdr:colOff>
      <xdr:row>55</xdr:row>
      <xdr:rowOff>153670</xdr:rowOff>
    </xdr:to>
    <xdr:sp macro="" textlink="">
      <xdr:nvSpPr>
        <xdr:cNvPr id="193" name="楕円 192">
          <a:extLst>
            <a:ext uri="{FF2B5EF4-FFF2-40B4-BE49-F238E27FC236}">
              <a16:creationId xmlns:a16="http://schemas.microsoft.com/office/drawing/2014/main" id="{071DDD58-92C6-49D0-A90C-8AF13BAB5294}"/>
            </a:ext>
          </a:extLst>
        </xdr:cNvPr>
        <xdr:cNvSpPr/>
      </xdr:nvSpPr>
      <xdr:spPr>
        <a:xfrm>
          <a:off x="2514600" y="92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102870</xdr:rowOff>
    </xdr:from>
    <xdr:to>
      <xdr:col>19</xdr:col>
      <xdr:colOff>177800</xdr:colOff>
      <xdr:row>55</xdr:row>
      <xdr:rowOff>122465</xdr:rowOff>
    </xdr:to>
    <xdr:cxnSp macro="">
      <xdr:nvCxnSpPr>
        <xdr:cNvPr id="194" name="直線コネクタ 193">
          <a:extLst>
            <a:ext uri="{FF2B5EF4-FFF2-40B4-BE49-F238E27FC236}">
              <a16:creationId xmlns:a16="http://schemas.microsoft.com/office/drawing/2014/main" id="{2735ACA8-973E-46CC-8D97-90B132B9D645}"/>
            </a:ext>
          </a:extLst>
        </xdr:cNvPr>
        <xdr:cNvCxnSpPr/>
      </xdr:nvCxnSpPr>
      <xdr:spPr>
        <a:xfrm>
          <a:off x="2565400" y="9323070"/>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45538</xdr:rowOff>
    </xdr:from>
    <xdr:to>
      <xdr:col>10</xdr:col>
      <xdr:colOff>165100</xdr:colOff>
      <xdr:row>55</xdr:row>
      <xdr:rowOff>147138</xdr:rowOff>
    </xdr:to>
    <xdr:sp macro="" textlink="">
      <xdr:nvSpPr>
        <xdr:cNvPr id="195" name="楕円 194">
          <a:extLst>
            <a:ext uri="{FF2B5EF4-FFF2-40B4-BE49-F238E27FC236}">
              <a16:creationId xmlns:a16="http://schemas.microsoft.com/office/drawing/2014/main" id="{31626487-20B1-4147-A436-3784E4160F6C}"/>
            </a:ext>
          </a:extLst>
        </xdr:cNvPr>
        <xdr:cNvSpPr/>
      </xdr:nvSpPr>
      <xdr:spPr>
        <a:xfrm>
          <a:off x="1739900" y="92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96338</xdr:rowOff>
    </xdr:from>
    <xdr:to>
      <xdr:col>15</xdr:col>
      <xdr:colOff>50800</xdr:colOff>
      <xdr:row>55</xdr:row>
      <xdr:rowOff>102870</xdr:rowOff>
    </xdr:to>
    <xdr:cxnSp macro="">
      <xdr:nvCxnSpPr>
        <xdr:cNvPr id="196" name="直線コネクタ 195">
          <a:extLst>
            <a:ext uri="{FF2B5EF4-FFF2-40B4-BE49-F238E27FC236}">
              <a16:creationId xmlns:a16="http://schemas.microsoft.com/office/drawing/2014/main" id="{FF16EAF8-BECB-4AAB-8E93-BBDF064F2385}"/>
            </a:ext>
          </a:extLst>
        </xdr:cNvPr>
        <xdr:cNvCxnSpPr/>
      </xdr:nvCxnSpPr>
      <xdr:spPr>
        <a:xfrm>
          <a:off x="1790700" y="9316538"/>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17780</xdr:rowOff>
    </xdr:from>
    <xdr:to>
      <xdr:col>6</xdr:col>
      <xdr:colOff>38100</xdr:colOff>
      <xdr:row>55</xdr:row>
      <xdr:rowOff>119380</xdr:rowOff>
    </xdr:to>
    <xdr:sp macro="" textlink="">
      <xdr:nvSpPr>
        <xdr:cNvPr id="197" name="楕円 196">
          <a:extLst>
            <a:ext uri="{FF2B5EF4-FFF2-40B4-BE49-F238E27FC236}">
              <a16:creationId xmlns:a16="http://schemas.microsoft.com/office/drawing/2014/main" id="{E2D1D10B-527E-44FE-B076-6E3EB0B168E4}"/>
            </a:ext>
          </a:extLst>
        </xdr:cNvPr>
        <xdr:cNvSpPr/>
      </xdr:nvSpPr>
      <xdr:spPr>
        <a:xfrm>
          <a:off x="965200" y="9237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68580</xdr:rowOff>
    </xdr:from>
    <xdr:to>
      <xdr:col>10</xdr:col>
      <xdr:colOff>114300</xdr:colOff>
      <xdr:row>55</xdr:row>
      <xdr:rowOff>96338</xdr:rowOff>
    </xdr:to>
    <xdr:cxnSp macro="">
      <xdr:nvCxnSpPr>
        <xdr:cNvPr id="198" name="直線コネクタ 197">
          <a:extLst>
            <a:ext uri="{FF2B5EF4-FFF2-40B4-BE49-F238E27FC236}">
              <a16:creationId xmlns:a16="http://schemas.microsoft.com/office/drawing/2014/main" id="{97F256B3-153E-4FA1-8F80-8385EAD3F3ED}"/>
            </a:ext>
          </a:extLst>
        </xdr:cNvPr>
        <xdr:cNvCxnSpPr/>
      </xdr:nvCxnSpPr>
      <xdr:spPr>
        <a:xfrm>
          <a:off x="1008380" y="9288780"/>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1DB3C9B-C7F8-42D4-A312-251FC452C112}"/>
            </a:ext>
          </a:extLst>
        </xdr:cNvPr>
        <xdr:cNvSpPr txBox="1"/>
      </xdr:nvSpPr>
      <xdr:spPr>
        <a:xfrm>
          <a:off x="317056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98E378E-B4EF-407D-96AF-5B671D181CDB}"/>
            </a:ext>
          </a:extLst>
        </xdr:cNvPr>
        <xdr:cNvSpPr txBox="1"/>
      </xdr:nvSpPr>
      <xdr:spPr>
        <a:xfrm>
          <a:off x="2385704" y="1028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7E5E17D-1933-4EF8-A2DB-639EE5AC0F2B}"/>
            </a:ext>
          </a:extLst>
        </xdr:cNvPr>
        <xdr:cNvSpPr txBox="1"/>
      </xdr:nvSpPr>
      <xdr:spPr>
        <a:xfrm>
          <a:off x="161100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068AFF5-8165-44CB-BD09-1602FE635DA9}"/>
            </a:ext>
          </a:extLst>
        </xdr:cNvPr>
        <xdr:cNvSpPr txBox="1"/>
      </xdr:nvSpPr>
      <xdr:spPr>
        <a:xfrm>
          <a:off x="83630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18342</xdr:rowOff>
    </xdr:from>
    <xdr:ext cx="340478" cy="259045"/>
    <xdr:sp macro="" textlink="">
      <xdr:nvSpPr>
        <xdr:cNvPr id="203" name="n_1mainValue【橋りょう・トンネル】&#10;有形固定資産減価償却率">
          <a:extLst>
            <a:ext uri="{FF2B5EF4-FFF2-40B4-BE49-F238E27FC236}">
              <a16:creationId xmlns:a16="http://schemas.microsoft.com/office/drawing/2014/main" id="{B2C4BB57-7E78-4049-9E96-53619D023ABC}"/>
            </a:ext>
          </a:extLst>
        </xdr:cNvPr>
        <xdr:cNvSpPr txBox="1"/>
      </xdr:nvSpPr>
      <xdr:spPr>
        <a:xfrm>
          <a:off x="3187641" y="907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170197</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2ACFA894-05DA-4584-921F-B6A5F75D071B}"/>
            </a:ext>
          </a:extLst>
        </xdr:cNvPr>
        <xdr:cNvSpPr txBox="1"/>
      </xdr:nvSpPr>
      <xdr:spPr>
        <a:xfrm>
          <a:off x="2418021" y="90551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163665</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B08B5AF0-F94F-4E37-B236-C3CED146DD3C}"/>
            </a:ext>
          </a:extLst>
        </xdr:cNvPr>
        <xdr:cNvSpPr txBox="1"/>
      </xdr:nvSpPr>
      <xdr:spPr>
        <a:xfrm>
          <a:off x="1643321" y="90485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135907</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E5A340B5-7EDE-4CE5-BB90-FF2C340FB107}"/>
            </a:ext>
          </a:extLst>
        </xdr:cNvPr>
        <xdr:cNvSpPr txBox="1"/>
      </xdr:nvSpPr>
      <xdr:spPr>
        <a:xfrm>
          <a:off x="845761" y="9020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69581BF-DEB5-4E46-BDA7-87BB70A627E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CF5A83C-4262-4BD6-A75D-044B2F8B52C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B5733F6-C013-41F7-91E2-E7471655C17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6AC2AD5-0C9E-40AA-934C-A1AA66268EF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797ABFF-6871-4D3B-A5C8-8147A05904C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69D6331-8F3F-4586-80BD-C049997BDFF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3E4C871-02F5-4D68-87EE-31C7DC2EE1C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B25CEFE-44E3-4ED3-A343-BCF4B39FBC0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484FCE9-39CD-4891-AB68-828847B54B4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8CF0130-4877-40DE-A59A-568F7D5430A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09B58BA-A764-405D-BC90-A529084ED04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078831F-7F91-498A-BBB6-580BB8B29475}"/>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0797413-A79F-4F51-81B6-EA78CA9B25F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AF547D4-D686-420F-848B-735BCBAFBF47}"/>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026A961-FA04-4ECB-B9F4-FAF2AFA2B01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12EEA2E0-2A81-4A52-953A-926B644CC815}"/>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0C7D204-1CBB-475F-ABEB-918D618E636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C0F902A9-20B6-43C7-B57D-E164A20C475F}"/>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4CF3459-8FB8-469A-B892-197B69DF367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A372DE0-EE85-41A1-ABF5-D91A87E0D5E8}"/>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13FA6BF-09EF-439B-93CF-94FF85C8F88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17068C0-AD38-4C83-A573-19F3AF69845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6D50D97-9B21-458E-8687-05709A76139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82A86130-2700-468D-B179-D1CCE0DB6D13}"/>
            </a:ext>
          </a:extLst>
        </xdr:cNvPr>
        <xdr:cNvCxnSpPr/>
      </xdr:nvCxnSpPr>
      <xdr:spPr>
        <a:xfrm flipV="1">
          <a:off x="9219565" y="9401359"/>
          <a:ext cx="0" cy="1402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520FE354-A767-4B3C-B525-18A62AF6BCA8}"/>
            </a:ext>
          </a:extLst>
        </xdr:cNvPr>
        <xdr:cNvSpPr txBox="1"/>
      </xdr:nvSpPr>
      <xdr:spPr>
        <a:xfrm>
          <a:off x="9258300" y="1080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04ACECF8-A853-42D5-8EE9-8B40DD75008D}"/>
            </a:ext>
          </a:extLst>
        </xdr:cNvPr>
        <xdr:cNvCxnSpPr/>
      </xdr:nvCxnSpPr>
      <xdr:spPr>
        <a:xfrm>
          <a:off x="9154160" y="108037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C6E2C66-D573-47BB-8322-E51B52A6864E}"/>
            </a:ext>
          </a:extLst>
        </xdr:cNvPr>
        <xdr:cNvSpPr txBox="1"/>
      </xdr:nvSpPr>
      <xdr:spPr>
        <a:xfrm>
          <a:off x="9258300" y="91842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2EACFA35-A5CC-484D-B853-3821D2A8CFF8}"/>
            </a:ext>
          </a:extLst>
        </xdr:cNvPr>
        <xdr:cNvCxnSpPr/>
      </xdr:nvCxnSpPr>
      <xdr:spPr>
        <a:xfrm>
          <a:off x="9154160" y="9401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19EBF5F-FCB2-4311-9878-9F8AA242456C}"/>
            </a:ext>
          </a:extLst>
        </xdr:cNvPr>
        <xdr:cNvSpPr txBox="1"/>
      </xdr:nvSpPr>
      <xdr:spPr>
        <a:xfrm>
          <a:off x="9258300" y="10406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6E7A1F49-4E2B-4683-8386-7F7EA1E223A9}"/>
            </a:ext>
          </a:extLst>
        </xdr:cNvPr>
        <xdr:cNvSpPr/>
      </xdr:nvSpPr>
      <xdr:spPr>
        <a:xfrm>
          <a:off x="9192260" y="10554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AAD2A33C-F0C7-4804-9F75-41908EC8860D}"/>
            </a:ext>
          </a:extLst>
        </xdr:cNvPr>
        <xdr:cNvSpPr/>
      </xdr:nvSpPr>
      <xdr:spPr>
        <a:xfrm>
          <a:off x="8445500" y="105593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id="{EAE6E62B-F24A-4886-95A4-83C78053D15D}"/>
            </a:ext>
          </a:extLst>
        </xdr:cNvPr>
        <xdr:cNvSpPr/>
      </xdr:nvSpPr>
      <xdr:spPr>
        <a:xfrm>
          <a:off x="7670800" y="10554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id="{2138EECA-7A14-4D92-88E5-73C643326293}"/>
            </a:ext>
          </a:extLst>
        </xdr:cNvPr>
        <xdr:cNvSpPr/>
      </xdr:nvSpPr>
      <xdr:spPr>
        <a:xfrm>
          <a:off x="6873240" y="10503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id="{45D6CECD-4A7E-48BF-93E6-E56C391950EB}"/>
            </a:ext>
          </a:extLst>
        </xdr:cNvPr>
        <xdr:cNvSpPr/>
      </xdr:nvSpPr>
      <xdr:spPr>
        <a:xfrm>
          <a:off x="6098540" y="10518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F635C64-2196-4D82-9259-E953BAA8197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77761E4-3CA9-4272-8537-2F1C5B312E0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0B999C2-D3C1-4959-B1CA-FE3B7CD5B4B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4C6A4CC-8283-47DE-B51C-DA466B8D386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FB3F2A2-8FB8-4405-B891-65FFFFC06F4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17781</xdr:rowOff>
    </xdr:from>
    <xdr:to>
      <xdr:col>55</xdr:col>
      <xdr:colOff>50800</xdr:colOff>
      <xdr:row>64</xdr:row>
      <xdr:rowOff>119381</xdr:rowOff>
    </xdr:to>
    <xdr:sp macro="" textlink="">
      <xdr:nvSpPr>
        <xdr:cNvPr id="246" name="楕円 245">
          <a:extLst>
            <a:ext uri="{FF2B5EF4-FFF2-40B4-BE49-F238E27FC236}">
              <a16:creationId xmlns:a16="http://schemas.microsoft.com/office/drawing/2014/main" id="{5457A284-D143-46A8-BE9F-81F7EA0A9596}"/>
            </a:ext>
          </a:extLst>
        </xdr:cNvPr>
        <xdr:cNvSpPr/>
      </xdr:nvSpPr>
      <xdr:spPr>
        <a:xfrm>
          <a:off x="9192260" y="107467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104158</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12E88BA3-8FBD-4340-A159-EB7B6BDB2435}"/>
            </a:ext>
          </a:extLst>
        </xdr:cNvPr>
        <xdr:cNvSpPr txBox="1"/>
      </xdr:nvSpPr>
      <xdr:spPr>
        <a:xfrm>
          <a:off x="9258300" y="1066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17827</xdr:rowOff>
    </xdr:from>
    <xdr:to>
      <xdr:col>50</xdr:col>
      <xdr:colOff>165100</xdr:colOff>
      <xdr:row>64</xdr:row>
      <xdr:rowOff>119427</xdr:rowOff>
    </xdr:to>
    <xdr:sp macro="" textlink="">
      <xdr:nvSpPr>
        <xdr:cNvPr id="248" name="楕円 247">
          <a:extLst>
            <a:ext uri="{FF2B5EF4-FFF2-40B4-BE49-F238E27FC236}">
              <a16:creationId xmlns:a16="http://schemas.microsoft.com/office/drawing/2014/main" id="{3055473E-1C78-4638-8418-1127EEF54B9B}"/>
            </a:ext>
          </a:extLst>
        </xdr:cNvPr>
        <xdr:cNvSpPr/>
      </xdr:nvSpPr>
      <xdr:spPr>
        <a:xfrm>
          <a:off x="8445500" y="1074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68581</xdr:rowOff>
    </xdr:from>
    <xdr:to>
      <xdr:col>55</xdr:col>
      <xdr:colOff>0</xdr:colOff>
      <xdr:row>64</xdr:row>
      <xdr:rowOff>68627</xdr:rowOff>
    </xdr:to>
    <xdr:cxnSp macro="">
      <xdr:nvCxnSpPr>
        <xdr:cNvPr id="249" name="直線コネクタ 248">
          <a:extLst>
            <a:ext uri="{FF2B5EF4-FFF2-40B4-BE49-F238E27FC236}">
              <a16:creationId xmlns:a16="http://schemas.microsoft.com/office/drawing/2014/main" id="{E5C132BA-76B6-4991-9288-BCE1BABBB4A4}"/>
            </a:ext>
          </a:extLst>
        </xdr:cNvPr>
        <xdr:cNvCxnSpPr/>
      </xdr:nvCxnSpPr>
      <xdr:spPr>
        <a:xfrm flipV="1">
          <a:off x="8496300" y="10797541"/>
          <a:ext cx="7239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18608</xdr:rowOff>
    </xdr:from>
    <xdr:to>
      <xdr:col>46</xdr:col>
      <xdr:colOff>38100</xdr:colOff>
      <xdr:row>64</xdr:row>
      <xdr:rowOff>120208</xdr:rowOff>
    </xdr:to>
    <xdr:sp macro="" textlink="">
      <xdr:nvSpPr>
        <xdr:cNvPr id="250" name="楕円 249">
          <a:extLst>
            <a:ext uri="{FF2B5EF4-FFF2-40B4-BE49-F238E27FC236}">
              <a16:creationId xmlns:a16="http://schemas.microsoft.com/office/drawing/2014/main" id="{EF4721FD-C348-45FB-8364-FB5613DAA8FA}"/>
            </a:ext>
          </a:extLst>
        </xdr:cNvPr>
        <xdr:cNvSpPr/>
      </xdr:nvSpPr>
      <xdr:spPr>
        <a:xfrm>
          <a:off x="7670800" y="107475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68627</xdr:rowOff>
    </xdr:from>
    <xdr:to>
      <xdr:col>50</xdr:col>
      <xdr:colOff>114300</xdr:colOff>
      <xdr:row>64</xdr:row>
      <xdr:rowOff>69408</xdr:rowOff>
    </xdr:to>
    <xdr:cxnSp macro="">
      <xdr:nvCxnSpPr>
        <xdr:cNvPr id="251" name="直線コネクタ 250">
          <a:extLst>
            <a:ext uri="{FF2B5EF4-FFF2-40B4-BE49-F238E27FC236}">
              <a16:creationId xmlns:a16="http://schemas.microsoft.com/office/drawing/2014/main" id="{3430FD45-9CBD-4E10-B9B4-44DED57FA0A7}"/>
            </a:ext>
          </a:extLst>
        </xdr:cNvPr>
        <xdr:cNvCxnSpPr/>
      </xdr:nvCxnSpPr>
      <xdr:spPr>
        <a:xfrm flipV="1">
          <a:off x="7713980" y="10797587"/>
          <a:ext cx="78232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20355</xdr:rowOff>
    </xdr:from>
    <xdr:to>
      <xdr:col>41</xdr:col>
      <xdr:colOff>101600</xdr:colOff>
      <xdr:row>64</xdr:row>
      <xdr:rowOff>121955</xdr:rowOff>
    </xdr:to>
    <xdr:sp macro="" textlink="">
      <xdr:nvSpPr>
        <xdr:cNvPr id="252" name="楕円 251">
          <a:extLst>
            <a:ext uri="{FF2B5EF4-FFF2-40B4-BE49-F238E27FC236}">
              <a16:creationId xmlns:a16="http://schemas.microsoft.com/office/drawing/2014/main" id="{2716B9CA-9AAE-4272-894D-FD3467821671}"/>
            </a:ext>
          </a:extLst>
        </xdr:cNvPr>
        <xdr:cNvSpPr/>
      </xdr:nvSpPr>
      <xdr:spPr>
        <a:xfrm>
          <a:off x="6873240" y="107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69408</xdr:rowOff>
    </xdr:from>
    <xdr:to>
      <xdr:col>45</xdr:col>
      <xdr:colOff>177800</xdr:colOff>
      <xdr:row>64</xdr:row>
      <xdr:rowOff>71155</xdr:rowOff>
    </xdr:to>
    <xdr:cxnSp macro="">
      <xdr:nvCxnSpPr>
        <xdr:cNvPr id="253" name="直線コネクタ 252">
          <a:extLst>
            <a:ext uri="{FF2B5EF4-FFF2-40B4-BE49-F238E27FC236}">
              <a16:creationId xmlns:a16="http://schemas.microsoft.com/office/drawing/2014/main" id="{6F6F2DC5-4C49-40FE-85CC-BA7F2BBE8B0C}"/>
            </a:ext>
          </a:extLst>
        </xdr:cNvPr>
        <xdr:cNvCxnSpPr/>
      </xdr:nvCxnSpPr>
      <xdr:spPr>
        <a:xfrm flipV="1">
          <a:off x="6924040" y="10798368"/>
          <a:ext cx="78994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20382</xdr:rowOff>
    </xdr:from>
    <xdr:to>
      <xdr:col>36</xdr:col>
      <xdr:colOff>165100</xdr:colOff>
      <xdr:row>64</xdr:row>
      <xdr:rowOff>121982</xdr:rowOff>
    </xdr:to>
    <xdr:sp macro="" textlink="">
      <xdr:nvSpPr>
        <xdr:cNvPr id="254" name="楕円 253">
          <a:extLst>
            <a:ext uri="{FF2B5EF4-FFF2-40B4-BE49-F238E27FC236}">
              <a16:creationId xmlns:a16="http://schemas.microsoft.com/office/drawing/2014/main" id="{5149B8F2-DA56-4248-BA5C-81CFA80802F9}"/>
            </a:ext>
          </a:extLst>
        </xdr:cNvPr>
        <xdr:cNvSpPr/>
      </xdr:nvSpPr>
      <xdr:spPr>
        <a:xfrm>
          <a:off x="6098540" y="1074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71155</xdr:rowOff>
    </xdr:from>
    <xdr:to>
      <xdr:col>41</xdr:col>
      <xdr:colOff>50800</xdr:colOff>
      <xdr:row>64</xdr:row>
      <xdr:rowOff>71182</xdr:rowOff>
    </xdr:to>
    <xdr:cxnSp macro="">
      <xdr:nvCxnSpPr>
        <xdr:cNvPr id="255" name="直線コネクタ 254">
          <a:extLst>
            <a:ext uri="{FF2B5EF4-FFF2-40B4-BE49-F238E27FC236}">
              <a16:creationId xmlns:a16="http://schemas.microsoft.com/office/drawing/2014/main" id="{B981E475-3142-47C0-A672-9D75FFD26FB7}"/>
            </a:ext>
          </a:extLst>
        </xdr:cNvPr>
        <xdr:cNvCxnSpPr/>
      </xdr:nvCxnSpPr>
      <xdr:spPr>
        <a:xfrm flipV="1">
          <a:off x="6149340" y="10800115"/>
          <a:ext cx="7747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17C3D9E-872D-4FCE-A865-6B49D44DFDDF}"/>
            </a:ext>
          </a:extLst>
        </xdr:cNvPr>
        <xdr:cNvSpPr txBox="1"/>
      </xdr:nvSpPr>
      <xdr:spPr>
        <a:xfrm>
          <a:off x="8214575" y="1033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F7534E5-382D-4ACA-BD9C-D46DE8ABF6C1}"/>
            </a:ext>
          </a:extLst>
        </xdr:cNvPr>
        <xdr:cNvSpPr txBox="1"/>
      </xdr:nvSpPr>
      <xdr:spPr>
        <a:xfrm>
          <a:off x="7444955" y="1033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542FAC3-7F5E-4201-9151-6E2BF3CC2B7B}"/>
            </a:ext>
          </a:extLst>
        </xdr:cNvPr>
        <xdr:cNvSpPr txBox="1"/>
      </xdr:nvSpPr>
      <xdr:spPr>
        <a:xfrm>
          <a:off x="6670255" y="1028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032FEB3-4D0F-4586-9E09-00EC73DD2847}"/>
            </a:ext>
          </a:extLst>
        </xdr:cNvPr>
        <xdr:cNvSpPr txBox="1"/>
      </xdr:nvSpPr>
      <xdr:spPr>
        <a:xfrm>
          <a:off x="5872695" y="1029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110554</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21340B2D-0E69-49E2-B6D8-9CB28027440D}"/>
            </a:ext>
          </a:extLst>
        </xdr:cNvPr>
        <xdr:cNvSpPr txBox="1"/>
      </xdr:nvSpPr>
      <xdr:spPr>
        <a:xfrm>
          <a:off x="8271588" y="1083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111335</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35AC8E2E-F9CC-4E1D-B4D8-1BC7C397E2E3}"/>
            </a:ext>
          </a:extLst>
        </xdr:cNvPr>
        <xdr:cNvSpPr txBox="1"/>
      </xdr:nvSpPr>
      <xdr:spPr>
        <a:xfrm>
          <a:off x="7509588" y="1084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113082</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FA49A281-12FD-48A5-BCC8-E48AAF5205BB}"/>
            </a:ext>
          </a:extLst>
        </xdr:cNvPr>
        <xdr:cNvSpPr txBox="1"/>
      </xdr:nvSpPr>
      <xdr:spPr>
        <a:xfrm>
          <a:off x="6712028" y="1084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113109</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633D4D84-302A-4B59-B2D8-4DFAC2001458}"/>
            </a:ext>
          </a:extLst>
        </xdr:cNvPr>
        <xdr:cNvSpPr txBox="1"/>
      </xdr:nvSpPr>
      <xdr:spPr>
        <a:xfrm>
          <a:off x="5937328" y="108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38AD97D-5EAA-47E3-8C3B-71BE22093B1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6AC3F46-4D69-4972-95B3-DEE7F4FEB59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DEEE92-C7BB-4DD5-8CC0-9F7A41A7CB0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A5068A2-2210-4744-8CB9-F7E4B9AA7F6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C1A2A22-ED1B-4952-B3FA-5D17C6C8FA6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7F8D6D9-C140-4A91-AEA2-FC3F5BAF89A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2DDAB61-9B61-41AF-B8DB-FF70575A597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FA39A05-99B7-4AD0-9DE9-EFC9978C3F0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BE04A0F-3374-473F-AFA8-4FA5E59BAB0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5FA9D5B-B9A9-4B7F-BB40-7D20C31EA8C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37917FE-5654-42B8-A98F-2B866D27F48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13241E57-A0D2-4FFB-B94B-2B77FA78A719}"/>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D9BD21CF-0496-49FF-BC34-E0FADDD84A12}"/>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E656AF86-CD8B-4303-8893-4E33A58BAE66}"/>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1412BF37-91EC-489B-A6B0-D019262308FF}"/>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9D09D391-2F65-461B-8A3C-8BC698119038}"/>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90CD0E0A-A50F-4F7B-894C-F2C043793F6F}"/>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9D818AE5-3492-417A-811A-62356BADC0D8}"/>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AE25518B-B8F7-4C05-869F-31DE95DC1EFB}"/>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5F894D4F-8101-436F-AAEF-EC08800EEBAF}"/>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EE510DA4-2EB0-4135-99C5-97621A59281C}"/>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5EEFAD69-63F9-451A-AAC9-0FE96D194613}"/>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46886F6F-8F93-4141-925B-A9D2F972585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3C30CC4B-ED7D-4571-ACD3-727F2AA521C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BA6689E4-6FF1-4A38-BA32-EE7BCE2820F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A3FA29B6-994F-4C0D-B1A1-A3C886BEA3B2}"/>
            </a:ext>
          </a:extLst>
        </xdr:cNvPr>
        <xdr:cNvCxnSpPr/>
      </xdr:nvCxnSpPr>
      <xdr:spPr>
        <a:xfrm flipV="1">
          <a:off x="4086225" y="1307700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B1868B9A-45D7-4C67-9D45-3CFD796E0BF6}"/>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49F4229D-447B-4710-806A-764AF555A3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AF3ED226-DE46-40BC-B9BE-459EE8360A84}"/>
            </a:ext>
          </a:extLst>
        </xdr:cNvPr>
        <xdr:cNvSpPr txBox="1"/>
      </xdr:nvSpPr>
      <xdr:spPr>
        <a:xfrm>
          <a:off x="4124960" y="128560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a:extLst>
            <a:ext uri="{FF2B5EF4-FFF2-40B4-BE49-F238E27FC236}">
              <a16:creationId xmlns:a16="http://schemas.microsoft.com/office/drawing/2014/main" id="{57DC69B9-D24F-4ED3-B495-A9F5C469C319}"/>
            </a:ext>
          </a:extLst>
        </xdr:cNvPr>
        <xdr:cNvCxnSpPr/>
      </xdr:nvCxnSpPr>
      <xdr:spPr>
        <a:xfrm>
          <a:off x="4020820" y="13077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A8D60209-954F-4A83-908F-F1D81F1EA6D4}"/>
            </a:ext>
          </a:extLst>
        </xdr:cNvPr>
        <xdr:cNvSpPr txBox="1"/>
      </xdr:nvSpPr>
      <xdr:spPr>
        <a:xfrm>
          <a:off x="4124960" y="13753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E3A86011-0FDF-44CC-9DF2-21DE52D285FF}"/>
            </a:ext>
          </a:extLst>
        </xdr:cNvPr>
        <xdr:cNvSpPr/>
      </xdr:nvSpPr>
      <xdr:spPr>
        <a:xfrm>
          <a:off x="403606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a:extLst>
            <a:ext uri="{FF2B5EF4-FFF2-40B4-BE49-F238E27FC236}">
              <a16:creationId xmlns:a16="http://schemas.microsoft.com/office/drawing/2014/main" id="{E554923D-8D65-45C8-835A-7CF3025F0C6E}"/>
            </a:ext>
          </a:extLst>
        </xdr:cNvPr>
        <xdr:cNvSpPr/>
      </xdr:nvSpPr>
      <xdr:spPr>
        <a:xfrm>
          <a:off x="3312160" y="13887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a:extLst>
            <a:ext uri="{FF2B5EF4-FFF2-40B4-BE49-F238E27FC236}">
              <a16:creationId xmlns:a16="http://schemas.microsoft.com/office/drawing/2014/main" id="{C7B929D8-B727-4CA8-B43A-198E54D16C5C}"/>
            </a:ext>
          </a:extLst>
        </xdr:cNvPr>
        <xdr:cNvSpPr/>
      </xdr:nvSpPr>
      <xdr:spPr>
        <a:xfrm>
          <a:off x="2514600" y="1395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a:extLst>
            <a:ext uri="{FF2B5EF4-FFF2-40B4-BE49-F238E27FC236}">
              <a16:creationId xmlns:a16="http://schemas.microsoft.com/office/drawing/2014/main" id="{9D3D018A-475D-431A-BEA3-77F43730C95C}"/>
            </a:ext>
          </a:extLst>
        </xdr:cNvPr>
        <xdr:cNvSpPr/>
      </xdr:nvSpPr>
      <xdr:spPr>
        <a:xfrm>
          <a:off x="17399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a:extLst>
            <a:ext uri="{FF2B5EF4-FFF2-40B4-BE49-F238E27FC236}">
              <a16:creationId xmlns:a16="http://schemas.microsoft.com/office/drawing/2014/main" id="{33263DFF-42F3-4C8C-BDAE-7DB8BB28AF8A}"/>
            </a:ext>
          </a:extLst>
        </xdr:cNvPr>
        <xdr:cNvSpPr/>
      </xdr:nvSpPr>
      <xdr:spPr>
        <a:xfrm>
          <a:off x="965200" y="139504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8C125EA-9829-4E06-8438-C8494AB9535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DBD0590-7B70-4770-AB43-3039C888E3F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51ED03C-BFD0-4CD3-9BB0-173183F7D93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C513D55-06BD-4FEB-9EFF-01D9527D6CE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18FB545-76A6-461A-BDC9-221D3F4F60E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137523</xdr:rowOff>
    </xdr:from>
    <xdr:to>
      <xdr:col>24</xdr:col>
      <xdr:colOff>114300</xdr:colOff>
      <xdr:row>86</xdr:row>
      <xdr:rowOff>67673</xdr:rowOff>
    </xdr:to>
    <xdr:sp macro="" textlink="">
      <xdr:nvSpPr>
        <xdr:cNvPr id="305" name="楕円 304">
          <a:extLst>
            <a:ext uri="{FF2B5EF4-FFF2-40B4-BE49-F238E27FC236}">
              <a16:creationId xmlns:a16="http://schemas.microsoft.com/office/drawing/2014/main" id="{B34FF1FC-D027-4192-A122-43F0E8641BD8}"/>
            </a:ext>
          </a:extLst>
        </xdr:cNvPr>
        <xdr:cNvSpPr/>
      </xdr:nvSpPr>
      <xdr:spPr>
        <a:xfrm>
          <a:off x="4036060" y="143869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115950</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9261791B-AEFF-43FA-9DEB-5DC772618D09}"/>
            </a:ext>
          </a:extLst>
        </xdr:cNvPr>
        <xdr:cNvSpPr txBox="1"/>
      </xdr:nvSpPr>
      <xdr:spPr>
        <a:xfrm>
          <a:off x="4124960" y="1436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129358</xdr:rowOff>
    </xdr:from>
    <xdr:to>
      <xdr:col>20</xdr:col>
      <xdr:colOff>38100</xdr:colOff>
      <xdr:row>86</xdr:row>
      <xdr:rowOff>59508</xdr:rowOff>
    </xdr:to>
    <xdr:sp macro="" textlink="">
      <xdr:nvSpPr>
        <xdr:cNvPr id="307" name="楕円 306">
          <a:extLst>
            <a:ext uri="{FF2B5EF4-FFF2-40B4-BE49-F238E27FC236}">
              <a16:creationId xmlns:a16="http://schemas.microsoft.com/office/drawing/2014/main" id="{88FEE1E8-E0AB-47FA-AE01-F440F326317A}"/>
            </a:ext>
          </a:extLst>
        </xdr:cNvPr>
        <xdr:cNvSpPr/>
      </xdr:nvSpPr>
      <xdr:spPr>
        <a:xfrm>
          <a:off x="3312160" y="14378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8708</xdr:rowOff>
    </xdr:from>
    <xdr:to>
      <xdr:col>24</xdr:col>
      <xdr:colOff>63500</xdr:colOff>
      <xdr:row>86</xdr:row>
      <xdr:rowOff>16873</xdr:rowOff>
    </xdr:to>
    <xdr:cxnSp macro="">
      <xdr:nvCxnSpPr>
        <xdr:cNvPr id="308" name="直線コネクタ 307">
          <a:extLst>
            <a:ext uri="{FF2B5EF4-FFF2-40B4-BE49-F238E27FC236}">
              <a16:creationId xmlns:a16="http://schemas.microsoft.com/office/drawing/2014/main" id="{8947EAD0-1CEB-4295-AD78-BE4D261B1F80}"/>
            </a:ext>
          </a:extLst>
        </xdr:cNvPr>
        <xdr:cNvCxnSpPr/>
      </xdr:nvCxnSpPr>
      <xdr:spPr>
        <a:xfrm>
          <a:off x="3355340" y="14425748"/>
          <a:ext cx="7315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119562</xdr:rowOff>
    </xdr:from>
    <xdr:to>
      <xdr:col>15</xdr:col>
      <xdr:colOff>101600</xdr:colOff>
      <xdr:row>86</xdr:row>
      <xdr:rowOff>49712</xdr:rowOff>
    </xdr:to>
    <xdr:sp macro="" textlink="">
      <xdr:nvSpPr>
        <xdr:cNvPr id="309" name="楕円 308">
          <a:extLst>
            <a:ext uri="{FF2B5EF4-FFF2-40B4-BE49-F238E27FC236}">
              <a16:creationId xmlns:a16="http://schemas.microsoft.com/office/drawing/2014/main" id="{3E5DEDA3-02A6-419D-BDD6-6A97E23032F6}"/>
            </a:ext>
          </a:extLst>
        </xdr:cNvPr>
        <xdr:cNvSpPr/>
      </xdr:nvSpPr>
      <xdr:spPr>
        <a:xfrm>
          <a:off x="2514600" y="14368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170362</xdr:rowOff>
    </xdr:from>
    <xdr:to>
      <xdr:col>19</xdr:col>
      <xdr:colOff>177800</xdr:colOff>
      <xdr:row>86</xdr:row>
      <xdr:rowOff>8708</xdr:rowOff>
    </xdr:to>
    <xdr:cxnSp macro="">
      <xdr:nvCxnSpPr>
        <xdr:cNvPr id="310" name="直線コネクタ 309">
          <a:extLst>
            <a:ext uri="{FF2B5EF4-FFF2-40B4-BE49-F238E27FC236}">
              <a16:creationId xmlns:a16="http://schemas.microsoft.com/office/drawing/2014/main" id="{290A8FB0-B4CD-4A88-A906-38208D688952}"/>
            </a:ext>
          </a:extLst>
        </xdr:cNvPr>
        <xdr:cNvCxnSpPr/>
      </xdr:nvCxnSpPr>
      <xdr:spPr>
        <a:xfrm>
          <a:off x="2565400" y="14419762"/>
          <a:ext cx="789940" cy="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90170</xdr:rowOff>
    </xdr:from>
    <xdr:to>
      <xdr:col>10</xdr:col>
      <xdr:colOff>165100</xdr:colOff>
      <xdr:row>87</xdr:row>
      <xdr:rowOff>20320</xdr:rowOff>
    </xdr:to>
    <xdr:sp macro="" textlink="">
      <xdr:nvSpPr>
        <xdr:cNvPr id="311" name="楕円 310">
          <a:extLst>
            <a:ext uri="{FF2B5EF4-FFF2-40B4-BE49-F238E27FC236}">
              <a16:creationId xmlns:a16="http://schemas.microsoft.com/office/drawing/2014/main" id="{FB00317F-BAEB-4B20-9DC3-3709B4671234}"/>
            </a:ext>
          </a:extLst>
        </xdr:cNvPr>
        <xdr:cNvSpPr/>
      </xdr:nvSpPr>
      <xdr:spPr>
        <a:xfrm>
          <a:off x="1739900" y="14507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170362</xdr:rowOff>
    </xdr:from>
    <xdr:to>
      <xdr:col>15</xdr:col>
      <xdr:colOff>50800</xdr:colOff>
      <xdr:row>86</xdr:row>
      <xdr:rowOff>140970</xdr:rowOff>
    </xdr:to>
    <xdr:cxnSp macro="">
      <xdr:nvCxnSpPr>
        <xdr:cNvPr id="312" name="直線コネクタ 311">
          <a:extLst>
            <a:ext uri="{FF2B5EF4-FFF2-40B4-BE49-F238E27FC236}">
              <a16:creationId xmlns:a16="http://schemas.microsoft.com/office/drawing/2014/main" id="{F0913008-B5DA-40C2-8DE7-177004BE2A32}"/>
            </a:ext>
          </a:extLst>
        </xdr:cNvPr>
        <xdr:cNvCxnSpPr/>
      </xdr:nvCxnSpPr>
      <xdr:spPr>
        <a:xfrm flipV="1">
          <a:off x="1790700" y="14419762"/>
          <a:ext cx="774700" cy="13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104866</xdr:rowOff>
    </xdr:from>
    <xdr:to>
      <xdr:col>6</xdr:col>
      <xdr:colOff>38100</xdr:colOff>
      <xdr:row>87</xdr:row>
      <xdr:rowOff>35016</xdr:rowOff>
    </xdr:to>
    <xdr:sp macro="" textlink="">
      <xdr:nvSpPr>
        <xdr:cNvPr id="313" name="楕円 312">
          <a:extLst>
            <a:ext uri="{FF2B5EF4-FFF2-40B4-BE49-F238E27FC236}">
              <a16:creationId xmlns:a16="http://schemas.microsoft.com/office/drawing/2014/main" id="{564A30F6-0EB2-4E5F-BC5F-11B22F41E991}"/>
            </a:ext>
          </a:extLst>
        </xdr:cNvPr>
        <xdr:cNvSpPr/>
      </xdr:nvSpPr>
      <xdr:spPr>
        <a:xfrm>
          <a:off x="965200" y="145219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140970</xdr:rowOff>
    </xdr:from>
    <xdr:to>
      <xdr:col>10</xdr:col>
      <xdr:colOff>114300</xdr:colOff>
      <xdr:row>86</xdr:row>
      <xdr:rowOff>155666</xdr:rowOff>
    </xdr:to>
    <xdr:cxnSp macro="">
      <xdr:nvCxnSpPr>
        <xdr:cNvPr id="314" name="直線コネクタ 313">
          <a:extLst>
            <a:ext uri="{FF2B5EF4-FFF2-40B4-BE49-F238E27FC236}">
              <a16:creationId xmlns:a16="http://schemas.microsoft.com/office/drawing/2014/main" id="{2A8580CC-A548-4DB0-A823-DD6CA1EAAFA7}"/>
            </a:ext>
          </a:extLst>
        </xdr:cNvPr>
        <xdr:cNvCxnSpPr/>
      </xdr:nvCxnSpPr>
      <xdr:spPr>
        <a:xfrm flipV="1">
          <a:off x="1008380" y="14558010"/>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87465</xdr:rowOff>
    </xdr:from>
    <xdr:ext cx="405111" cy="259045"/>
    <xdr:sp macro="" textlink="">
      <xdr:nvSpPr>
        <xdr:cNvPr id="315" name="n_1aveValue【公営住宅】&#10;有形固定資産減価償却率">
          <a:extLst>
            <a:ext uri="{FF2B5EF4-FFF2-40B4-BE49-F238E27FC236}">
              <a16:creationId xmlns:a16="http://schemas.microsoft.com/office/drawing/2014/main" id="{895028FF-6639-4850-B8FC-DBB05D7BD682}"/>
            </a:ext>
          </a:extLst>
        </xdr:cNvPr>
        <xdr:cNvSpPr txBox="1"/>
      </xdr:nvSpPr>
      <xdr:spPr>
        <a:xfrm>
          <a:off x="317056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159311</xdr:rowOff>
    </xdr:from>
    <xdr:ext cx="405111" cy="259045"/>
    <xdr:sp macro="" textlink="">
      <xdr:nvSpPr>
        <xdr:cNvPr id="316" name="n_2aveValue【公営住宅】&#10;有形固定資産減価償却率">
          <a:extLst>
            <a:ext uri="{FF2B5EF4-FFF2-40B4-BE49-F238E27FC236}">
              <a16:creationId xmlns:a16="http://schemas.microsoft.com/office/drawing/2014/main" id="{A984435A-DAD2-4453-8E9F-ABCEC633D7D9}"/>
            </a:ext>
          </a:extLst>
        </xdr:cNvPr>
        <xdr:cNvSpPr txBox="1"/>
      </xdr:nvSpPr>
      <xdr:spPr>
        <a:xfrm>
          <a:off x="2385704" y="137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162577</xdr:rowOff>
    </xdr:from>
    <xdr:ext cx="405111" cy="259045"/>
    <xdr:sp macro="" textlink="">
      <xdr:nvSpPr>
        <xdr:cNvPr id="317" name="n_3aveValue【公営住宅】&#10;有形固定資産減価償却率">
          <a:extLst>
            <a:ext uri="{FF2B5EF4-FFF2-40B4-BE49-F238E27FC236}">
              <a16:creationId xmlns:a16="http://schemas.microsoft.com/office/drawing/2014/main" id="{E04674DD-DA7D-4449-A426-DA75CD85748F}"/>
            </a:ext>
          </a:extLst>
        </xdr:cNvPr>
        <xdr:cNvSpPr txBox="1"/>
      </xdr:nvSpPr>
      <xdr:spPr>
        <a:xfrm>
          <a:off x="161100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154413</xdr:rowOff>
    </xdr:from>
    <xdr:ext cx="405111" cy="259045"/>
    <xdr:sp macro="" textlink="">
      <xdr:nvSpPr>
        <xdr:cNvPr id="318" name="n_4aveValue【公営住宅】&#10;有形固定資産減価償却率">
          <a:extLst>
            <a:ext uri="{FF2B5EF4-FFF2-40B4-BE49-F238E27FC236}">
              <a16:creationId xmlns:a16="http://schemas.microsoft.com/office/drawing/2014/main" id="{7EA525B0-C636-42F2-8E9E-EF1DC31EE909}"/>
            </a:ext>
          </a:extLst>
        </xdr:cNvPr>
        <xdr:cNvSpPr txBox="1"/>
      </xdr:nvSpPr>
      <xdr:spPr>
        <a:xfrm>
          <a:off x="83630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50635</xdr:rowOff>
    </xdr:from>
    <xdr:ext cx="405111" cy="259045"/>
    <xdr:sp macro="" textlink="">
      <xdr:nvSpPr>
        <xdr:cNvPr id="319" name="n_1mainValue【公営住宅】&#10;有形固定資産減価償却率">
          <a:extLst>
            <a:ext uri="{FF2B5EF4-FFF2-40B4-BE49-F238E27FC236}">
              <a16:creationId xmlns:a16="http://schemas.microsoft.com/office/drawing/2014/main" id="{627208EE-C42F-4556-BFFD-377C7FBCF1F0}"/>
            </a:ext>
          </a:extLst>
        </xdr:cNvPr>
        <xdr:cNvSpPr txBox="1"/>
      </xdr:nvSpPr>
      <xdr:spPr>
        <a:xfrm>
          <a:off x="3170564" y="1446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40839</xdr:rowOff>
    </xdr:from>
    <xdr:ext cx="405111" cy="259045"/>
    <xdr:sp macro="" textlink="">
      <xdr:nvSpPr>
        <xdr:cNvPr id="320" name="n_2mainValue【公営住宅】&#10;有形固定資産減価償却率">
          <a:extLst>
            <a:ext uri="{FF2B5EF4-FFF2-40B4-BE49-F238E27FC236}">
              <a16:creationId xmlns:a16="http://schemas.microsoft.com/office/drawing/2014/main" id="{750670B3-0B25-4D6B-B9C2-DC4FDE411394}"/>
            </a:ext>
          </a:extLst>
        </xdr:cNvPr>
        <xdr:cNvSpPr txBox="1"/>
      </xdr:nvSpPr>
      <xdr:spPr>
        <a:xfrm>
          <a:off x="2385704" y="1445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11447</xdr:rowOff>
    </xdr:from>
    <xdr:ext cx="405111" cy="259045"/>
    <xdr:sp macro="" textlink="">
      <xdr:nvSpPr>
        <xdr:cNvPr id="321" name="n_3mainValue【公営住宅】&#10;有形固定資産減価償却率">
          <a:extLst>
            <a:ext uri="{FF2B5EF4-FFF2-40B4-BE49-F238E27FC236}">
              <a16:creationId xmlns:a16="http://schemas.microsoft.com/office/drawing/2014/main" id="{67027D9C-9670-4872-8BB6-C37C34504218}"/>
            </a:ext>
          </a:extLst>
        </xdr:cNvPr>
        <xdr:cNvSpPr txBox="1"/>
      </xdr:nvSpPr>
      <xdr:spPr>
        <a:xfrm>
          <a:off x="161100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26143</xdr:rowOff>
    </xdr:from>
    <xdr:ext cx="405111" cy="259045"/>
    <xdr:sp macro="" textlink="">
      <xdr:nvSpPr>
        <xdr:cNvPr id="322" name="n_4mainValue【公営住宅】&#10;有形固定資産減価償却率">
          <a:extLst>
            <a:ext uri="{FF2B5EF4-FFF2-40B4-BE49-F238E27FC236}">
              <a16:creationId xmlns:a16="http://schemas.microsoft.com/office/drawing/2014/main" id="{280DFAA4-A55B-42F7-9591-50D689B74AC1}"/>
            </a:ext>
          </a:extLst>
        </xdr:cNvPr>
        <xdr:cNvSpPr txBox="1"/>
      </xdr:nvSpPr>
      <xdr:spPr>
        <a:xfrm>
          <a:off x="836304" y="1461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414E7C1A-18C8-4D4C-9252-664C44F2C13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813AE6D8-385E-471A-9E59-93D7A8D2727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B6FA57C4-EE33-469B-BA72-7242D88F844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760B786C-0D38-4590-92ED-54E38415EEE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DB576657-56F3-45D0-AA32-B36582EBBBF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4FE2E00-238F-4DD2-987F-1F5F9585F0C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3CDFE254-27CB-4C17-9D93-4D775CA5DED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21B7876-C46E-4B16-9E73-95BB10551DA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5CB7C91-D882-4DF9-BD43-C5B759B9BBB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C84CC98-3D4E-4EA0-AA3D-5EB53934383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83E97650-CA07-48A6-A58E-4C5FB8DA066E}"/>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96A6630A-D5FA-41F1-8AD2-4CB0E16CFF3B}"/>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CB4FA3A4-BA99-44EA-9472-29281A5ABB95}"/>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9EFF424E-5B7C-4CA5-8436-25FC04F24B47}"/>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47B335E6-9056-45C9-A450-075C219D404D}"/>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3883F5F6-8AE1-42FB-B789-BD0C5B81946F}"/>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B4171DCC-F82F-468D-9D40-4EB12D847769}"/>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ADA0CC7B-7A80-4E82-BEDD-63C4E11C3A29}"/>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2D605989-A280-4BCB-B2A3-900E2DFA8B8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F36A5BA0-0550-4CC8-9B7A-BB114BA24FB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AEAFB86E-7D6F-4C7D-9627-1E7207B4A6D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C62FB567-A706-4DD0-B76B-35CE1D29E317}"/>
            </a:ext>
          </a:extLst>
        </xdr:cNvPr>
        <xdr:cNvCxnSpPr/>
      </xdr:nvCxnSpPr>
      <xdr:spPr>
        <a:xfrm flipV="1">
          <a:off x="9219565" y="13181000"/>
          <a:ext cx="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07F014BD-12AD-48DF-B4AD-50BC12EFD7C3}"/>
            </a:ext>
          </a:extLst>
        </xdr:cNvPr>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4F5D1205-AA5D-4C53-B296-C0F90FAC8EA7}"/>
            </a:ext>
          </a:extLst>
        </xdr:cNvPr>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a:extLst>
            <a:ext uri="{FF2B5EF4-FFF2-40B4-BE49-F238E27FC236}">
              <a16:creationId xmlns:a16="http://schemas.microsoft.com/office/drawing/2014/main" id="{066E5E40-B1A5-48BD-9CC1-E5C76AB4A597}"/>
            </a:ext>
          </a:extLst>
        </xdr:cNvPr>
        <xdr:cNvSpPr txBox="1"/>
      </xdr:nvSpPr>
      <xdr:spPr>
        <a:xfrm>
          <a:off x="9258300" y="1296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a:extLst>
            <a:ext uri="{FF2B5EF4-FFF2-40B4-BE49-F238E27FC236}">
              <a16:creationId xmlns:a16="http://schemas.microsoft.com/office/drawing/2014/main" id="{FE85A0E7-5D7F-4EB4-AAAD-98BF5DC375DB}"/>
            </a:ext>
          </a:extLst>
        </xdr:cNvPr>
        <xdr:cNvCxnSpPr/>
      </xdr:nvCxnSpPr>
      <xdr:spPr>
        <a:xfrm>
          <a:off x="9154160" y="13181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46068</xdr:rowOff>
    </xdr:from>
    <xdr:ext cx="469744" cy="259045"/>
    <xdr:sp macro="" textlink="">
      <xdr:nvSpPr>
        <xdr:cNvPr id="349" name="【公営住宅】&#10;一人当たり面積平均値テキスト">
          <a:extLst>
            <a:ext uri="{FF2B5EF4-FFF2-40B4-BE49-F238E27FC236}">
              <a16:creationId xmlns:a16="http://schemas.microsoft.com/office/drawing/2014/main" id="{55B01366-FF92-42E5-BEB7-A3AF785A7C4C}"/>
            </a:ext>
          </a:extLst>
        </xdr:cNvPr>
        <xdr:cNvSpPr txBox="1"/>
      </xdr:nvSpPr>
      <xdr:spPr>
        <a:xfrm>
          <a:off x="9258300" y="14127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a:extLst>
            <a:ext uri="{FF2B5EF4-FFF2-40B4-BE49-F238E27FC236}">
              <a16:creationId xmlns:a16="http://schemas.microsoft.com/office/drawing/2014/main" id="{C5A24158-08FD-4279-B66F-D690D24F4A1D}"/>
            </a:ext>
          </a:extLst>
        </xdr:cNvPr>
        <xdr:cNvSpPr/>
      </xdr:nvSpPr>
      <xdr:spPr>
        <a:xfrm>
          <a:off x="9192260" y="142725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a:extLst>
            <a:ext uri="{FF2B5EF4-FFF2-40B4-BE49-F238E27FC236}">
              <a16:creationId xmlns:a16="http://schemas.microsoft.com/office/drawing/2014/main" id="{92523A0F-D6C6-46A5-BD48-5423A5F0DB62}"/>
            </a:ext>
          </a:extLst>
        </xdr:cNvPr>
        <xdr:cNvSpPr/>
      </xdr:nvSpPr>
      <xdr:spPr>
        <a:xfrm>
          <a:off x="8445500" y="142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a:extLst>
            <a:ext uri="{FF2B5EF4-FFF2-40B4-BE49-F238E27FC236}">
              <a16:creationId xmlns:a16="http://schemas.microsoft.com/office/drawing/2014/main" id="{B3F1B057-3559-4011-AD4A-DD5589E30244}"/>
            </a:ext>
          </a:extLst>
        </xdr:cNvPr>
        <xdr:cNvSpPr/>
      </xdr:nvSpPr>
      <xdr:spPr>
        <a:xfrm>
          <a:off x="7670800" y="142835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a:extLst>
            <a:ext uri="{FF2B5EF4-FFF2-40B4-BE49-F238E27FC236}">
              <a16:creationId xmlns:a16="http://schemas.microsoft.com/office/drawing/2014/main" id="{CC810755-7902-4C51-A3D6-772ABA51797D}"/>
            </a:ext>
          </a:extLst>
        </xdr:cNvPr>
        <xdr:cNvSpPr/>
      </xdr:nvSpPr>
      <xdr:spPr>
        <a:xfrm>
          <a:off x="6873240" y="142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a:extLst>
            <a:ext uri="{FF2B5EF4-FFF2-40B4-BE49-F238E27FC236}">
              <a16:creationId xmlns:a16="http://schemas.microsoft.com/office/drawing/2014/main" id="{BC982322-386C-4818-9160-4D7AEC94D37A}"/>
            </a:ext>
          </a:extLst>
        </xdr:cNvPr>
        <xdr:cNvSpPr/>
      </xdr:nvSpPr>
      <xdr:spPr>
        <a:xfrm>
          <a:off x="6098540" y="1427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1A182BD-FF33-4E29-9406-0C06B38F228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E32D926-10C5-49F5-88C4-2068342007F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0099E78-02C0-41F2-A708-C2B5269FCCA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F27E844-6F07-4CED-B195-E37DBD376BC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9E7A456-FC13-437B-AE93-DFD15F317E1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146634</xdr:rowOff>
    </xdr:from>
    <xdr:to>
      <xdr:col>55</xdr:col>
      <xdr:colOff>50800</xdr:colOff>
      <xdr:row>86</xdr:row>
      <xdr:rowOff>76784</xdr:rowOff>
    </xdr:to>
    <xdr:sp macro="" textlink="">
      <xdr:nvSpPr>
        <xdr:cNvPr id="360" name="楕円 359">
          <a:extLst>
            <a:ext uri="{FF2B5EF4-FFF2-40B4-BE49-F238E27FC236}">
              <a16:creationId xmlns:a16="http://schemas.microsoft.com/office/drawing/2014/main" id="{EBABB462-0209-46DC-B35D-0A3424E5DFC1}"/>
            </a:ext>
          </a:extLst>
        </xdr:cNvPr>
        <xdr:cNvSpPr/>
      </xdr:nvSpPr>
      <xdr:spPr>
        <a:xfrm>
          <a:off x="9192260" y="143960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61561</xdr:rowOff>
    </xdr:from>
    <xdr:ext cx="469744" cy="259045"/>
    <xdr:sp macro="" textlink="">
      <xdr:nvSpPr>
        <xdr:cNvPr id="361" name="【公営住宅】&#10;一人当たり面積該当値テキスト">
          <a:extLst>
            <a:ext uri="{FF2B5EF4-FFF2-40B4-BE49-F238E27FC236}">
              <a16:creationId xmlns:a16="http://schemas.microsoft.com/office/drawing/2014/main" id="{17B55839-1AA9-4959-97A7-6ADDE71DA421}"/>
            </a:ext>
          </a:extLst>
        </xdr:cNvPr>
        <xdr:cNvSpPr txBox="1"/>
      </xdr:nvSpPr>
      <xdr:spPr>
        <a:xfrm>
          <a:off x="9258300" y="1431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146634</xdr:rowOff>
    </xdr:from>
    <xdr:to>
      <xdr:col>50</xdr:col>
      <xdr:colOff>165100</xdr:colOff>
      <xdr:row>86</xdr:row>
      <xdr:rowOff>76784</xdr:rowOff>
    </xdr:to>
    <xdr:sp macro="" textlink="">
      <xdr:nvSpPr>
        <xdr:cNvPr id="362" name="楕円 361">
          <a:extLst>
            <a:ext uri="{FF2B5EF4-FFF2-40B4-BE49-F238E27FC236}">
              <a16:creationId xmlns:a16="http://schemas.microsoft.com/office/drawing/2014/main" id="{754B43E9-BAA2-4D10-B38D-CC349057837A}"/>
            </a:ext>
          </a:extLst>
        </xdr:cNvPr>
        <xdr:cNvSpPr/>
      </xdr:nvSpPr>
      <xdr:spPr>
        <a:xfrm>
          <a:off x="8445500" y="14396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25984</xdr:rowOff>
    </xdr:from>
    <xdr:to>
      <xdr:col>55</xdr:col>
      <xdr:colOff>0</xdr:colOff>
      <xdr:row>86</xdr:row>
      <xdr:rowOff>25984</xdr:rowOff>
    </xdr:to>
    <xdr:cxnSp macro="">
      <xdr:nvCxnSpPr>
        <xdr:cNvPr id="363" name="直線コネクタ 362">
          <a:extLst>
            <a:ext uri="{FF2B5EF4-FFF2-40B4-BE49-F238E27FC236}">
              <a16:creationId xmlns:a16="http://schemas.microsoft.com/office/drawing/2014/main" id="{70619D44-CB94-46B5-884E-4BF372562269}"/>
            </a:ext>
          </a:extLst>
        </xdr:cNvPr>
        <xdr:cNvCxnSpPr/>
      </xdr:nvCxnSpPr>
      <xdr:spPr>
        <a:xfrm>
          <a:off x="8496300" y="1444302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146862</xdr:rowOff>
    </xdr:from>
    <xdr:to>
      <xdr:col>46</xdr:col>
      <xdr:colOff>38100</xdr:colOff>
      <xdr:row>86</xdr:row>
      <xdr:rowOff>77012</xdr:rowOff>
    </xdr:to>
    <xdr:sp macro="" textlink="">
      <xdr:nvSpPr>
        <xdr:cNvPr id="364" name="楕円 363">
          <a:extLst>
            <a:ext uri="{FF2B5EF4-FFF2-40B4-BE49-F238E27FC236}">
              <a16:creationId xmlns:a16="http://schemas.microsoft.com/office/drawing/2014/main" id="{B434F307-C0A0-45C8-BDB9-60057D0ABD79}"/>
            </a:ext>
          </a:extLst>
        </xdr:cNvPr>
        <xdr:cNvSpPr/>
      </xdr:nvSpPr>
      <xdr:spPr>
        <a:xfrm>
          <a:off x="7670800" y="143962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25984</xdr:rowOff>
    </xdr:from>
    <xdr:to>
      <xdr:col>50</xdr:col>
      <xdr:colOff>114300</xdr:colOff>
      <xdr:row>86</xdr:row>
      <xdr:rowOff>26212</xdr:rowOff>
    </xdr:to>
    <xdr:cxnSp macro="">
      <xdr:nvCxnSpPr>
        <xdr:cNvPr id="365" name="直線コネクタ 364">
          <a:extLst>
            <a:ext uri="{FF2B5EF4-FFF2-40B4-BE49-F238E27FC236}">
              <a16:creationId xmlns:a16="http://schemas.microsoft.com/office/drawing/2014/main" id="{633A3ED2-3DC9-49C3-819F-8089438CBA52}"/>
            </a:ext>
          </a:extLst>
        </xdr:cNvPr>
        <xdr:cNvCxnSpPr/>
      </xdr:nvCxnSpPr>
      <xdr:spPr>
        <a:xfrm flipV="1">
          <a:off x="7713980" y="14443024"/>
          <a:ext cx="78232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147549</xdr:rowOff>
    </xdr:from>
    <xdr:to>
      <xdr:col>41</xdr:col>
      <xdr:colOff>101600</xdr:colOff>
      <xdr:row>86</xdr:row>
      <xdr:rowOff>77699</xdr:rowOff>
    </xdr:to>
    <xdr:sp macro="" textlink="">
      <xdr:nvSpPr>
        <xdr:cNvPr id="366" name="楕円 365">
          <a:extLst>
            <a:ext uri="{FF2B5EF4-FFF2-40B4-BE49-F238E27FC236}">
              <a16:creationId xmlns:a16="http://schemas.microsoft.com/office/drawing/2014/main" id="{D81B773A-10F8-43AF-B306-180B60EC78EC}"/>
            </a:ext>
          </a:extLst>
        </xdr:cNvPr>
        <xdr:cNvSpPr/>
      </xdr:nvSpPr>
      <xdr:spPr>
        <a:xfrm>
          <a:off x="6873240" y="143969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26212</xdr:rowOff>
    </xdr:from>
    <xdr:to>
      <xdr:col>45</xdr:col>
      <xdr:colOff>177800</xdr:colOff>
      <xdr:row>86</xdr:row>
      <xdr:rowOff>26899</xdr:rowOff>
    </xdr:to>
    <xdr:cxnSp macro="">
      <xdr:nvCxnSpPr>
        <xdr:cNvPr id="367" name="直線コネクタ 366">
          <a:extLst>
            <a:ext uri="{FF2B5EF4-FFF2-40B4-BE49-F238E27FC236}">
              <a16:creationId xmlns:a16="http://schemas.microsoft.com/office/drawing/2014/main" id="{003214BE-352F-4DDD-B579-B67DC1AA130E}"/>
            </a:ext>
          </a:extLst>
        </xdr:cNvPr>
        <xdr:cNvCxnSpPr/>
      </xdr:nvCxnSpPr>
      <xdr:spPr>
        <a:xfrm flipV="1">
          <a:off x="6924040" y="14443252"/>
          <a:ext cx="78994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147777</xdr:rowOff>
    </xdr:from>
    <xdr:to>
      <xdr:col>36</xdr:col>
      <xdr:colOff>165100</xdr:colOff>
      <xdr:row>86</xdr:row>
      <xdr:rowOff>77927</xdr:rowOff>
    </xdr:to>
    <xdr:sp macro="" textlink="">
      <xdr:nvSpPr>
        <xdr:cNvPr id="368" name="楕円 367">
          <a:extLst>
            <a:ext uri="{FF2B5EF4-FFF2-40B4-BE49-F238E27FC236}">
              <a16:creationId xmlns:a16="http://schemas.microsoft.com/office/drawing/2014/main" id="{5D009DF2-D945-4EDE-99D7-606AA66A1241}"/>
            </a:ext>
          </a:extLst>
        </xdr:cNvPr>
        <xdr:cNvSpPr/>
      </xdr:nvSpPr>
      <xdr:spPr>
        <a:xfrm>
          <a:off x="6098540" y="143971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26899</xdr:rowOff>
    </xdr:from>
    <xdr:to>
      <xdr:col>41</xdr:col>
      <xdr:colOff>50800</xdr:colOff>
      <xdr:row>86</xdr:row>
      <xdr:rowOff>27127</xdr:rowOff>
    </xdr:to>
    <xdr:cxnSp macro="">
      <xdr:nvCxnSpPr>
        <xdr:cNvPr id="369" name="直線コネクタ 368">
          <a:extLst>
            <a:ext uri="{FF2B5EF4-FFF2-40B4-BE49-F238E27FC236}">
              <a16:creationId xmlns:a16="http://schemas.microsoft.com/office/drawing/2014/main" id="{AA839D29-660B-4464-9E30-BCEBF493DD48}"/>
            </a:ext>
          </a:extLst>
        </xdr:cNvPr>
        <xdr:cNvCxnSpPr/>
      </xdr:nvCxnSpPr>
      <xdr:spPr>
        <a:xfrm flipV="1">
          <a:off x="6149340" y="14443939"/>
          <a:ext cx="7747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370" name="n_1aveValue【公営住宅】&#10;一人当たり面積">
          <a:extLst>
            <a:ext uri="{FF2B5EF4-FFF2-40B4-BE49-F238E27FC236}">
              <a16:creationId xmlns:a16="http://schemas.microsoft.com/office/drawing/2014/main" id="{3E6490DE-723C-484A-8D4F-FEBEA50DDE02}"/>
            </a:ext>
          </a:extLst>
        </xdr:cNvPr>
        <xdr:cNvSpPr txBox="1"/>
      </xdr:nvSpPr>
      <xdr:spPr>
        <a:xfrm>
          <a:off x="8271587" y="1406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152289</xdr:rowOff>
    </xdr:from>
    <xdr:ext cx="469744" cy="259045"/>
    <xdr:sp macro="" textlink="">
      <xdr:nvSpPr>
        <xdr:cNvPr id="371" name="n_2aveValue【公営住宅】&#10;一人当たり面積">
          <a:extLst>
            <a:ext uri="{FF2B5EF4-FFF2-40B4-BE49-F238E27FC236}">
              <a16:creationId xmlns:a16="http://schemas.microsoft.com/office/drawing/2014/main" id="{0BD4D556-84E5-4B17-AF69-2FED066F09F7}"/>
            </a:ext>
          </a:extLst>
        </xdr:cNvPr>
        <xdr:cNvSpPr txBox="1"/>
      </xdr:nvSpPr>
      <xdr:spPr>
        <a:xfrm>
          <a:off x="7509587" y="140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138574</xdr:rowOff>
    </xdr:from>
    <xdr:ext cx="469744" cy="259045"/>
    <xdr:sp macro="" textlink="">
      <xdr:nvSpPr>
        <xdr:cNvPr id="372" name="n_3aveValue【公営住宅】&#10;一人当たり面積">
          <a:extLst>
            <a:ext uri="{FF2B5EF4-FFF2-40B4-BE49-F238E27FC236}">
              <a16:creationId xmlns:a16="http://schemas.microsoft.com/office/drawing/2014/main" id="{EC63F7B1-FD20-43C1-BB1A-0E5B5D530AF2}"/>
            </a:ext>
          </a:extLst>
        </xdr:cNvPr>
        <xdr:cNvSpPr txBox="1"/>
      </xdr:nvSpPr>
      <xdr:spPr>
        <a:xfrm>
          <a:off x="6712027" y="140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373" name="n_4aveValue【公営住宅】&#10;一人当たり面積">
          <a:extLst>
            <a:ext uri="{FF2B5EF4-FFF2-40B4-BE49-F238E27FC236}">
              <a16:creationId xmlns:a16="http://schemas.microsoft.com/office/drawing/2014/main" id="{07E91267-2010-435D-90EB-4666EAD9868F}"/>
            </a:ext>
          </a:extLst>
        </xdr:cNvPr>
        <xdr:cNvSpPr txBox="1"/>
      </xdr:nvSpPr>
      <xdr:spPr>
        <a:xfrm>
          <a:off x="5937327" y="1405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67911</xdr:rowOff>
    </xdr:from>
    <xdr:ext cx="469744" cy="259045"/>
    <xdr:sp macro="" textlink="">
      <xdr:nvSpPr>
        <xdr:cNvPr id="374" name="n_1mainValue【公営住宅】&#10;一人当たり面積">
          <a:extLst>
            <a:ext uri="{FF2B5EF4-FFF2-40B4-BE49-F238E27FC236}">
              <a16:creationId xmlns:a16="http://schemas.microsoft.com/office/drawing/2014/main" id="{9E61F8FD-7D77-4155-8762-E96C52C17C20}"/>
            </a:ext>
          </a:extLst>
        </xdr:cNvPr>
        <xdr:cNvSpPr txBox="1"/>
      </xdr:nvSpPr>
      <xdr:spPr>
        <a:xfrm>
          <a:off x="8271587" y="144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68139</xdr:rowOff>
    </xdr:from>
    <xdr:ext cx="469744" cy="259045"/>
    <xdr:sp macro="" textlink="">
      <xdr:nvSpPr>
        <xdr:cNvPr id="375" name="n_2mainValue【公営住宅】&#10;一人当たり面積">
          <a:extLst>
            <a:ext uri="{FF2B5EF4-FFF2-40B4-BE49-F238E27FC236}">
              <a16:creationId xmlns:a16="http://schemas.microsoft.com/office/drawing/2014/main" id="{747F11DC-CC87-48F1-BC6D-97493A0720AD}"/>
            </a:ext>
          </a:extLst>
        </xdr:cNvPr>
        <xdr:cNvSpPr txBox="1"/>
      </xdr:nvSpPr>
      <xdr:spPr>
        <a:xfrm>
          <a:off x="7509587" y="144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68826</xdr:rowOff>
    </xdr:from>
    <xdr:ext cx="469744" cy="259045"/>
    <xdr:sp macro="" textlink="">
      <xdr:nvSpPr>
        <xdr:cNvPr id="376" name="n_3mainValue【公営住宅】&#10;一人当たり面積">
          <a:extLst>
            <a:ext uri="{FF2B5EF4-FFF2-40B4-BE49-F238E27FC236}">
              <a16:creationId xmlns:a16="http://schemas.microsoft.com/office/drawing/2014/main" id="{AF109DF8-853E-4C55-912C-4DEA8632E588}"/>
            </a:ext>
          </a:extLst>
        </xdr:cNvPr>
        <xdr:cNvSpPr txBox="1"/>
      </xdr:nvSpPr>
      <xdr:spPr>
        <a:xfrm>
          <a:off x="6712027" y="1448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69054</xdr:rowOff>
    </xdr:from>
    <xdr:ext cx="469744" cy="259045"/>
    <xdr:sp macro="" textlink="">
      <xdr:nvSpPr>
        <xdr:cNvPr id="377" name="n_4mainValue【公営住宅】&#10;一人当たり面積">
          <a:extLst>
            <a:ext uri="{FF2B5EF4-FFF2-40B4-BE49-F238E27FC236}">
              <a16:creationId xmlns:a16="http://schemas.microsoft.com/office/drawing/2014/main" id="{668BF591-072E-472A-95DB-5F74AD1BDC8F}"/>
            </a:ext>
          </a:extLst>
        </xdr:cNvPr>
        <xdr:cNvSpPr txBox="1"/>
      </xdr:nvSpPr>
      <xdr:spPr>
        <a:xfrm>
          <a:off x="5937327" y="1448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A6B1A53A-DC48-4EBF-B8BD-C4126D8C975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A5A710FA-7963-4BB7-BF5A-8AC9CC4D7E1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DD862DA-7646-4F3E-95A5-365C28AE425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E52A7834-909F-4763-9A5D-E1C43176D21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FF58BD69-BF0D-4C3A-A0C1-3F1DBBF7FFC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9C860AB6-77CA-4707-96F5-8E618C61156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3598674C-379A-4020-9A73-9FCE432E8A3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639B8421-4A95-48A6-8823-DC6015FB1F9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38D43A7D-03E3-45F1-9999-7AD0138351A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78FB00B1-6FCB-48B7-9C18-FA4F5850E8B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42F80D69-2F73-4B7C-9835-643D7433362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D8ACD5A5-0244-435D-BAFB-DBD9D1A2F63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EFF05FB6-AD21-4618-BD9F-4675320AD94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9DFFFE29-54DF-4C5F-8E2B-5BEC425BDB8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9EB14D9F-C998-4AB3-B93B-CC8DE176915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62CDC43-D65B-487C-8291-9E64C44E4E1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4469A6C2-8F54-4B8C-AAD1-858DA7E7426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72749779-E690-4867-9E59-A57BD8C2454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907B6A70-DA1A-41DC-B146-D82B75342C9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2CF4DD60-CF34-4890-B781-BAF4BA2D04B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2872A79B-F5B8-4089-8E53-90267B56937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5C7CE509-F84D-4F77-8535-D36BBBC38EE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73D931E1-3DD6-4F17-A069-1E8AADDBF6C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E4AFC007-EED0-4AC7-8B78-E593B5F8D88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F339EB8D-150D-4BB3-BB3F-2C5AF0DDC0E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162860F7-5F49-4F0C-88E7-72C3C08D6F8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7EF95348-F476-43A9-B2A3-C7E52C7D654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F0C05430-B126-4838-B6BC-2C51977E453C}"/>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607290F1-223F-41C1-8A0D-9B21F8C4CDCA}"/>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D716AED2-BE92-4320-9CA0-4D3A56FEF089}"/>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A247B387-66DD-4444-A353-F247E94724AE}"/>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D0CA3153-56EC-48C5-BD7F-C340865B3192}"/>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E08F2D1E-ED03-4AAD-ABB9-A182FCEE90B3}"/>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86AE37B5-7D05-491B-A71D-9B88668E8D97}"/>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B7CD0484-F1DE-4273-B2DA-13B1E1BA1ED4}"/>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F8C89D0A-DED2-4723-8FB9-1B5E1AD214F5}"/>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F2B0B029-99DF-4C78-9FBC-5EB979C4A6B9}"/>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B02BC819-5B5C-4E5A-983C-BEA0220ACD55}"/>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FA442ADA-717A-4AD8-BC89-FF0013ACEDD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852351E6-4C75-4BC1-9535-129D31C6657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7F4124FB-E6DF-4684-B62A-1F1B581028C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FB5189EE-9B24-406D-A15E-CC924FE073E2}"/>
            </a:ext>
          </a:extLst>
        </xdr:cNvPr>
        <xdr:cNvCxnSpPr/>
      </xdr:nvCxnSpPr>
      <xdr:spPr>
        <a:xfrm flipV="1">
          <a:off x="14375764" y="5685064"/>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DE7B4445-3ECC-472C-A633-86BC79C1272E}"/>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F1D30979-4CA2-4622-8A25-3BB7948F2E2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1FC4A877-7E72-40A6-A718-1EB11B58860C}"/>
            </a:ext>
          </a:extLst>
        </xdr:cNvPr>
        <xdr:cNvSpPr txBox="1"/>
      </xdr:nvSpPr>
      <xdr:spPr>
        <a:xfrm>
          <a:off x="14414500" y="54641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3" name="直線コネクタ 422">
          <a:extLst>
            <a:ext uri="{FF2B5EF4-FFF2-40B4-BE49-F238E27FC236}">
              <a16:creationId xmlns:a16="http://schemas.microsoft.com/office/drawing/2014/main" id="{3F614F75-04D6-4654-94A8-164FEBFCB5AD}"/>
            </a:ext>
          </a:extLst>
        </xdr:cNvPr>
        <xdr:cNvCxnSpPr/>
      </xdr:nvCxnSpPr>
      <xdr:spPr>
        <a:xfrm>
          <a:off x="14287500" y="568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33581</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BF9E8D10-C8A0-4AAF-8677-6C33D18F3BFB}"/>
            </a:ext>
          </a:extLst>
        </xdr:cNvPr>
        <xdr:cNvSpPr txBox="1"/>
      </xdr:nvSpPr>
      <xdr:spPr>
        <a:xfrm>
          <a:off x="14414500" y="6236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5" name="フローチャート: 判断 424">
          <a:extLst>
            <a:ext uri="{FF2B5EF4-FFF2-40B4-BE49-F238E27FC236}">
              <a16:creationId xmlns:a16="http://schemas.microsoft.com/office/drawing/2014/main" id="{2CADF885-68D7-4CE3-9487-193FF4DC18EB}"/>
            </a:ext>
          </a:extLst>
        </xdr:cNvPr>
        <xdr:cNvSpPr/>
      </xdr:nvSpPr>
      <xdr:spPr>
        <a:xfrm>
          <a:off x="14325600" y="638102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6" name="フローチャート: 判断 425">
          <a:extLst>
            <a:ext uri="{FF2B5EF4-FFF2-40B4-BE49-F238E27FC236}">
              <a16:creationId xmlns:a16="http://schemas.microsoft.com/office/drawing/2014/main" id="{87534088-7E7F-40F6-94D2-409141F625A9}"/>
            </a:ext>
          </a:extLst>
        </xdr:cNvPr>
        <xdr:cNvSpPr/>
      </xdr:nvSpPr>
      <xdr:spPr>
        <a:xfrm>
          <a:off x="13578840" y="635707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27" name="フローチャート: 判断 426">
          <a:extLst>
            <a:ext uri="{FF2B5EF4-FFF2-40B4-BE49-F238E27FC236}">
              <a16:creationId xmlns:a16="http://schemas.microsoft.com/office/drawing/2014/main" id="{9370A677-F651-43AD-8A18-FA4948A52642}"/>
            </a:ext>
          </a:extLst>
        </xdr:cNvPr>
        <xdr:cNvSpPr/>
      </xdr:nvSpPr>
      <xdr:spPr>
        <a:xfrm>
          <a:off x="12804140" y="6339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8" name="フローチャート: 判断 427">
          <a:extLst>
            <a:ext uri="{FF2B5EF4-FFF2-40B4-BE49-F238E27FC236}">
              <a16:creationId xmlns:a16="http://schemas.microsoft.com/office/drawing/2014/main" id="{58253E8D-23E3-4682-BB13-03C9BC1D3841}"/>
            </a:ext>
          </a:extLst>
        </xdr:cNvPr>
        <xdr:cNvSpPr/>
      </xdr:nvSpPr>
      <xdr:spPr>
        <a:xfrm>
          <a:off x="12029440" y="63358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9" name="フローチャート: 判断 428">
          <a:extLst>
            <a:ext uri="{FF2B5EF4-FFF2-40B4-BE49-F238E27FC236}">
              <a16:creationId xmlns:a16="http://schemas.microsoft.com/office/drawing/2014/main" id="{6E5394E9-7784-4F30-B8AB-951052FCF651}"/>
            </a:ext>
          </a:extLst>
        </xdr:cNvPr>
        <xdr:cNvSpPr/>
      </xdr:nvSpPr>
      <xdr:spPr>
        <a:xfrm>
          <a:off x="11231880" y="6358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9E6B9E7-56E6-4566-B8D9-3954ACD7617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3497205-E41E-4143-B9FB-29BF7F446BF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A1D9B55-E8E6-4591-8027-507D53ABF5B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F94291A-705C-4A21-A918-0A88C676C50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BBF2F56-C3B3-4770-8768-6AC65E8F68B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5806</xdr:rowOff>
    </xdr:from>
    <xdr:to>
      <xdr:col>85</xdr:col>
      <xdr:colOff>177800</xdr:colOff>
      <xdr:row>41</xdr:row>
      <xdr:rowOff>107406</xdr:rowOff>
    </xdr:to>
    <xdr:sp macro="" textlink="">
      <xdr:nvSpPr>
        <xdr:cNvPr id="435" name="楕円 434">
          <a:extLst>
            <a:ext uri="{FF2B5EF4-FFF2-40B4-BE49-F238E27FC236}">
              <a16:creationId xmlns:a16="http://schemas.microsoft.com/office/drawing/2014/main" id="{FA9A7464-6BE1-4EEA-B0FE-014CCD095DAE}"/>
            </a:ext>
          </a:extLst>
        </xdr:cNvPr>
        <xdr:cNvSpPr/>
      </xdr:nvSpPr>
      <xdr:spPr>
        <a:xfrm>
          <a:off x="14325600" y="687904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155683</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927BF3DA-ECC5-487F-BF1D-42CD6C84A2CA}"/>
            </a:ext>
          </a:extLst>
        </xdr:cNvPr>
        <xdr:cNvSpPr txBox="1"/>
      </xdr:nvSpPr>
      <xdr:spPr>
        <a:xfrm>
          <a:off x="14414500" y="686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160927</xdr:rowOff>
    </xdr:from>
    <xdr:to>
      <xdr:col>81</xdr:col>
      <xdr:colOff>101600</xdr:colOff>
      <xdr:row>41</xdr:row>
      <xdr:rowOff>91077</xdr:rowOff>
    </xdr:to>
    <xdr:sp macro="" textlink="">
      <xdr:nvSpPr>
        <xdr:cNvPr id="437" name="楕円 436">
          <a:extLst>
            <a:ext uri="{FF2B5EF4-FFF2-40B4-BE49-F238E27FC236}">
              <a16:creationId xmlns:a16="http://schemas.microsoft.com/office/drawing/2014/main" id="{D3C9B1AA-9537-4E97-9977-4DD0F33F8106}"/>
            </a:ext>
          </a:extLst>
        </xdr:cNvPr>
        <xdr:cNvSpPr/>
      </xdr:nvSpPr>
      <xdr:spPr>
        <a:xfrm>
          <a:off x="13578840" y="6866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40277</xdr:rowOff>
    </xdr:from>
    <xdr:to>
      <xdr:col>85</xdr:col>
      <xdr:colOff>127000</xdr:colOff>
      <xdr:row>41</xdr:row>
      <xdr:rowOff>56606</xdr:rowOff>
    </xdr:to>
    <xdr:cxnSp macro="">
      <xdr:nvCxnSpPr>
        <xdr:cNvPr id="438" name="直線コネクタ 437">
          <a:extLst>
            <a:ext uri="{FF2B5EF4-FFF2-40B4-BE49-F238E27FC236}">
              <a16:creationId xmlns:a16="http://schemas.microsoft.com/office/drawing/2014/main" id="{90D86D5A-E0CE-4AF2-97E7-2931FFDAA6AF}"/>
            </a:ext>
          </a:extLst>
        </xdr:cNvPr>
        <xdr:cNvCxnSpPr/>
      </xdr:nvCxnSpPr>
      <xdr:spPr>
        <a:xfrm>
          <a:off x="13629640" y="6913517"/>
          <a:ext cx="74676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138067</xdr:rowOff>
    </xdr:from>
    <xdr:to>
      <xdr:col>76</xdr:col>
      <xdr:colOff>165100</xdr:colOff>
      <xdr:row>41</xdr:row>
      <xdr:rowOff>68217</xdr:rowOff>
    </xdr:to>
    <xdr:sp macro="" textlink="">
      <xdr:nvSpPr>
        <xdr:cNvPr id="439" name="楕円 438">
          <a:extLst>
            <a:ext uri="{FF2B5EF4-FFF2-40B4-BE49-F238E27FC236}">
              <a16:creationId xmlns:a16="http://schemas.microsoft.com/office/drawing/2014/main" id="{7319EF3D-E2E8-48AA-88CB-5A6DF968F128}"/>
            </a:ext>
          </a:extLst>
        </xdr:cNvPr>
        <xdr:cNvSpPr/>
      </xdr:nvSpPr>
      <xdr:spPr>
        <a:xfrm>
          <a:off x="12804140" y="6843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17417</xdr:rowOff>
    </xdr:from>
    <xdr:to>
      <xdr:col>81</xdr:col>
      <xdr:colOff>50800</xdr:colOff>
      <xdr:row>41</xdr:row>
      <xdr:rowOff>40277</xdr:rowOff>
    </xdr:to>
    <xdr:cxnSp macro="">
      <xdr:nvCxnSpPr>
        <xdr:cNvPr id="440" name="直線コネクタ 439">
          <a:extLst>
            <a:ext uri="{FF2B5EF4-FFF2-40B4-BE49-F238E27FC236}">
              <a16:creationId xmlns:a16="http://schemas.microsoft.com/office/drawing/2014/main" id="{5B7F356E-7879-4BD0-A8A8-1905B3217DF5}"/>
            </a:ext>
          </a:extLst>
        </xdr:cNvPr>
        <xdr:cNvCxnSpPr/>
      </xdr:nvCxnSpPr>
      <xdr:spPr>
        <a:xfrm>
          <a:off x="12854940" y="6890657"/>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115207</xdr:rowOff>
    </xdr:from>
    <xdr:to>
      <xdr:col>72</xdr:col>
      <xdr:colOff>38100</xdr:colOff>
      <xdr:row>41</xdr:row>
      <xdr:rowOff>45357</xdr:rowOff>
    </xdr:to>
    <xdr:sp macro="" textlink="">
      <xdr:nvSpPr>
        <xdr:cNvPr id="441" name="楕円 440">
          <a:extLst>
            <a:ext uri="{FF2B5EF4-FFF2-40B4-BE49-F238E27FC236}">
              <a16:creationId xmlns:a16="http://schemas.microsoft.com/office/drawing/2014/main" id="{0705F3A9-9C7D-46B3-AAB2-7594F35C7C86}"/>
            </a:ext>
          </a:extLst>
        </xdr:cNvPr>
        <xdr:cNvSpPr/>
      </xdr:nvSpPr>
      <xdr:spPr>
        <a:xfrm>
          <a:off x="12029440" y="68208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166007</xdr:rowOff>
    </xdr:from>
    <xdr:to>
      <xdr:col>76</xdr:col>
      <xdr:colOff>114300</xdr:colOff>
      <xdr:row>41</xdr:row>
      <xdr:rowOff>17417</xdr:rowOff>
    </xdr:to>
    <xdr:cxnSp macro="">
      <xdr:nvCxnSpPr>
        <xdr:cNvPr id="442" name="直線コネクタ 441">
          <a:extLst>
            <a:ext uri="{FF2B5EF4-FFF2-40B4-BE49-F238E27FC236}">
              <a16:creationId xmlns:a16="http://schemas.microsoft.com/office/drawing/2014/main" id="{916005CA-D61E-4138-A970-4E3FD7ED86B0}"/>
            </a:ext>
          </a:extLst>
        </xdr:cNvPr>
        <xdr:cNvCxnSpPr/>
      </xdr:nvCxnSpPr>
      <xdr:spPr>
        <a:xfrm>
          <a:off x="12072620" y="6871607"/>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92347</xdr:rowOff>
    </xdr:from>
    <xdr:to>
      <xdr:col>67</xdr:col>
      <xdr:colOff>101600</xdr:colOff>
      <xdr:row>41</xdr:row>
      <xdr:rowOff>22497</xdr:rowOff>
    </xdr:to>
    <xdr:sp macro="" textlink="">
      <xdr:nvSpPr>
        <xdr:cNvPr id="443" name="楕円 442">
          <a:extLst>
            <a:ext uri="{FF2B5EF4-FFF2-40B4-BE49-F238E27FC236}">
              <a16:creationId xmlns:a16="http://schemas.microsoft.com/office/drawing/2014/main" id="{BC3CC8BC-2DD9-4D8F-AD2C-2711A7D77244}"/>
            </a:ext>
          </a:extLst>
        </xdr:cNvPr>
        <xdr:cNvSpPr/>
      </xdr:nvSpPr>
      <xdr:spPr>
        <a:xfrm>
          <a:off x="11231880" y="6797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143147</xdr:rowOff>
    </xdr:from>
    <xdr:to>
      <xdr:col>71</xdr:col>
      <xdr:colOff>177800</xdr:colOff>
      <xdr:row>40</xdr:row>
      <xdr:rowOff>166007</xdr:rowOff>
    </xdr:to>
    <xdr:cxnSp macro="">
      <xdr:nvCxnSpPr>
        <xdr:cNvPr id="444" name="直線コネクタ 443">
          <a:extLst>
            <a:ext uri="{FF2B5EF4-FFF2-40B4-BE49-F238E27FC236}">
              <a16:creationId xmlns:a16="http://schemas.microsoft.com/office/drawing/2014/main" id="{969DA254-D9EF-4B98-88D4-2895DC9E96D8}"/>
            </a:ext>
          </a:extLst>
        </xdr:cNvPr>
        <xdr:cNvCxnSpPr/>
      </xdr:nvCxnSpPr>
      <xdr:spPr>
        <a:xfrm>
          <a:off x="11282680" y="6848747"/>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A8E106FC-FC28-4781-9B9E-B354FF68C1BA}"/>
            </a:ext>
          </a:extLst>
        </xdr:cNvPr>
        <xdr:cNvSpPr txBox="1"/>
      </xdr:nvSpPr>
      <xdr:spPr>
        <a:xfrm>
          <a:off x="134372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4FA430E6-C0BC-4D14-910B-33DE4707EB3C}"/>
            </a:ext>
          </a:extLst>
        </xdr:cNvPr>
        <xdr:cNvSpPr txBox="1"/>
      </xdr:nvSpPr>
      <xdr:spPr>
        <a:xfrm>
          <a:off x="126752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16809422-5DB9-4529-9C70-462DE7371A7A}"/>
            </a:ext>
          </a:extLst>
        </xdr:cNvPr>
        <xdr:cNvSpPr txBox="1"/>
      </xdr:nvSpPr>
      <xdr:spPr>
        <a:xfrm>
          <a:off x="11900544" y="611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F16595C0-E0BA-43A7-BC1A-5FDDFC740F0B}"/>
            </a:ext>
          </a:extLst>
        </xdr:cNvPr>
        <xdr:cNvSpPr txBox="1"/>
      </xdr:nvSpPr>
      <xdr:spPr>
        <a:xfrm>
          <a:off x="11102984" y="613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82204</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5E2B356C-49D6-4D4D-8443-E88FCB722C52}"/>
            </a:ext>
          </a:extLst>
        </xdr:cNvPr>
        <xdr:cNvSpPr txBox="1"/>
      </xdr:nvSpPr>
      <xdr:spPr>
        <a:xfrm>
          <a:off x="13437244" y="695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59344</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72A1D377-E39C-44E3-8553-F158107E259F}"/>
            </a:ext>
          </a:extLst>
        </xdr:cNvPr>
        <xdr:cNvSpPr txBox="1"/>
      </xdr:nvSpPr>
      <xdr:spPr>
        <a:xfrm>
          <a:off x="12675244" y="693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36484</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58BDFCB9-C4DD-4A14-B1C3-18DB53EE5055}"/>
            </a:ext>
          </a:extLst>
        </xdr:cNvPr>
        <xdr:cNvSpPr txBox="1"/>
      </xdr:nvSpPr>
      <xdr:spPr>
        <a:xfrm>
          <a:off x="11900544" y="690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13624</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346CA702-8B54-4FE2-8050-214B35EE54F3}"/>
            </a:ext>
          </a:extLst>
        </xdr:cNvPr>
        <xdr:cNvSpPr txBox="1"/>
      </xdr:nvSpPr>
      <xdr:spPr>
        <a:xfrm>
          <a:off x="11102984" y="688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EA7F53C7-09F5-47B6-BE94-F6EFA2F143A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1AE9BD87-823C-4E27-834C-055A3EE6CA6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302C6631-EF4A-4A8F-803A-D8DAA499BEF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B833C56-0518-4C24-BCD5-29F1E2FE3B2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ACE0CC25-4E84-48E2-B5CA-944AD29DBC2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9654A9F5-19A7-4165-9DC5-76724EBF97B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A8A0FD00-579A-4DF0-97FA-4ADA7B2E366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49C19657-70BE-4E72-9FB9-4629AFA169D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EAD95DB5-77AA-4571-8607-39C6CE8DA41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4A6784D2-4B2E-40A9-A932-B83D871E117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E8E73108-0551-4B34-A3B3-1532913343BC}"/>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D5C56C92-61F6-4951-925B-F6C3DE096C4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7EC19604-DAD0-40EA-B493-17AB4EB7D15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676B5C7B-443B-45B8-907D-E48D7BADA164}"/>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B6D81BF1-51FC-498C-AC2F-92D2F679E885}"/>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17990817-B4FD-4C08-8BC1-496A3A754715}"/>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5E725542-734A-4F70-A7A0-699E48D0211D}"/>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D91682BD-AFB9-4993-8C13-CF1C8596655A}"/>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97D3E777-A01A-4B21-9900-FEF1E3B6662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5233EAF8-D44E-444C-9426-14F9E0B44D48}"/>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524D5FE6-02FC-43E0-B4FE-7923B781C8F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0D1C83C9-0F84-49AA-8351-FA2FCA72214D}"/>
            </a:ext>
          </a:extLst>
        </xdr:cNvPr>
        <xdr:cNvCxnSpPr/>
      </xdr:nvCxnSpPr>
      <xdr:spPr>
        <a:xfrm flipV="1">
          <a:off x="19509104" y="5819394"/>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66AA5C68-AC83-4F02-BDCC-9399D8A27E58}"/>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1073AE2A-7C1D-4D60-84BF-3927503D2720}"/>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8231FC34-68BC-4EF1-B9F3-E2D6C61E6D10}"/>
            </a:ext>
          </a:extLst>
        </xdr:cNvPr>
        <xdr:cNvSpPr txBox="1"/>
      </xdr:nvSpPr>
      <xdr:spPr>
        <a:xfrm>
          <a:off x="19547840" y="55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8" name="直線コネクタ 477">
          <a:extLst>
            <a:ext uri="{FF2B5EF4-FFF2-40B4-BE49-F238E27FC236}">
              <a16:creationId xmlns:a16="http://schemas.microsoft.com/office/drawing/2014/main" id="{D1C52C6F-D9B3-4689-B616-E8E3D3DC7A49}"/>
            </a:ext>
          </a:extLst>
        </xdr:cNvPr>
        <xdr:cNvCxnSpPr/>
      </xdr:nvCxnSpPr>
      <xdr:spPr>
        <a:xfrm>
          <a:off x="19443700" y="5819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8C3DF660-FD79-464A-A67C-D01C78B787CE}"/>
            </a:ext>
          </a:extLst>
        </xdr:cNvPr>
        <xdr:cNvSpPr txBox="1"/>
      </xdr:nvSpPr>
      <xdr:spPr>
        <a:xfrm>
          <a:off x="19547840" y="654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a:extLst>
            <a:ext uri="{FF2B5EF4-FFF2-40B4-BE49-F238E27FC236}">
              <a16:creationId xmlns:a16="http://schemas.microsoft.com/office/drawing/2014/main" id="{DDAD513A-AE77-4DFE-BE70-8F2472336307}"/>
            </a:ext>
          </a:extLst>
        </xdr:cNvPr>
        <xdr:cNvSpPr/>
      </xdr:nvSpPr>
      <xdr:spPr>
        <a:xfrm>
          <a:off x="19458940" y="669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81" name="フローチャート: 判断 480">
          <a:extLst>
            <a:ext uri="{FF2B5EF4-FFF2-40B4-BE49-F238E27FC236}">
              <a16:creationId xmlns:a16="http://schemas.microsoft.com/office/drawing/2014/main" id="{69CB2D3A-CCBF-4318-AF5A-EE30C3778183}"/>
            </a:ext>
          </a:extLst>
        </xdr:cNvPr>
        <xdr:cNvSpPr/>
      </xdr:nvSpPr>
      <xdr:spPr>
        <a:xfrm>
          <a:off x="18735040" y="66845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82" name="フローチャート: 判断 481">
          <a:extLst>
            <a:ext uri="{FF2B5EF4-FFF2-40B4-BE49-F238E27FC236}">
              <a16:creationId xmlns:a16="http://schemas.microsoft.com/office/drawing/2014/main" id="{0E34045B-65CD-468E-BC82-9EE5FCC0BE54}"/>
            </a:ext>
          </a:extLst>
        </xdr:cNvPr>
        <xdr:cNvSpPr/>
      </xdr:nvSpPr>
      <xdr:spPr>
        <a:xfrm>
          <a:off x="17937480" y="6677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483" name="フローチャート: 判断 482">
          <a:extLst>
            <a:ext uri="{FF2B5EF4-FFF2-40B4-BE49-F238E27FC236}">
              <a16:creationId xmlns:a16="http://schemas.microsoft.com/office/drawing/2014/main" id="{208BD5EF-1715-4EDE-946F-93DD7844E5DF}"/>
            </a:ext>
          </a:extLst>
        </xdr:cNvPr>
        <xdr:cNvSpPr/>
      </xdr:nvSpPr>
      <xdr:spPr>
        <a:xfrm>
          <a:off x="17162780" y="66593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E9CFC7C1-23D7-48F4-8086-A08EF9225FB5}"/>
            </a:ext>
          </a:extLst>
        </xdr:cNvPr>
        <xdr:cNvSpPr/>
      </xdr:nvSpPr>
      <xdr:spPr>
        <a:xfrm>
          <a:off x="16388080" y="6670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35A1F65-DC27-4919-932E-2E6BABD9C8A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409F040-FD66-4602-B7B4-D92A7484A3B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54CD597-D808-4BA6-BD7A-B3E185CCCC1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925129B-98E4-4F2D-9644-3A8C4487766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C3B6893-C09B-40F7-B409-226E90C346A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105410</xdr:rowOff>
    </xdr:from>
    <xdr:to>
      <xdr:col>116</xdr:col>
      <xdr:colOff>114300</xdr:colOff>
      <xdr:row>41</xdr:row>
      <xdr:rowOff>35560</xdr:rowOff>
    </xdr:to>
    <xdr:sp macro="" textlink="">
      <xdr:nvSpPr>
        <xdr:cNvPr id="490" name="楕円 489">
          <a:extLst>
            <a:ext uri="{FF2B5EF4-FFF2-40B4-BE49-F238E27FC236}">
              <a16:creationId xmlns:a16="http://schemas.microsoft.com/office/drawing/2014/main" id="{6761DCF8-E4BE-4EE4-B499-CD1321B83045}"/>
            </a:ext>
          </a:extLst>
        </xdr:cNvPr>
        <xdr:cNvSpPr/>
      </xdr:nvSpPr>
      <xdr:spPr>
        <a:xfrm>
          <a:off x="19458940" y="6811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83837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A67BF408-103D-4B0E-B112-66FEDD90E483}"/>
            </a:ext>
          </a:extLst>
        </xdr:cNvPr>
        <xdr:cNvSpPr txBox="1"/>
      </xdr:nvSpPr>
      <xdr:spPr>
        <a:xfrm>
          <a:off x="19547840"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107696</xdr:rowOff>
    </xdr:from>
    <xdr:to>
      <xdr:col>112</xdr:col>
      <xdr:colOff>38100</xdr:colOff>
      <xdr:row>41</xdr:row>
      <xdr:rowOff>37846</xdr:rowOff>
    </xdr:to>
    <xdr:sp macro="" textlink="">
      <xdr:nvSpPr>
        <xdr:cNvPr id="492" name="楕円 491">
          <a:extLst>
            <a:ext uri="{FF2B5EF4-FFF2-40B4-BE49-F238E27FC236}">
              <a16:creationId xmlns:a16="http://schemas.microsoft.com/office/drawing/2014/main" id="{0ED7BA95-A16E-4642-BC79-231D00C22589}"/>
            </a:ext>
          </a:extLst>
        </xdr:cNvPr>
        <xdr:cNvSpPr/>
      </xdr:nvSpPr>
      <xdr:spPr>
        <a:xfrm>
          <a:off x="18735040" y="6813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156210</xdr:rowOff>
    </xdr:from>
    <xdr:to>
      <xdr:col>116</xdr:col>
      <xdr:colOff>63500</xdr:colOff>
      <xdr:row>40</xdr:row>
      <xdr:rowOff>158496</xdr:rowOff>
    </xdr:to>
    <xdr:cxnSp macro="">
      <xdr:nvCxnSpPr>
        <xdr:cNvPr id="493" name="直線コネクタ 492">
          <a:extLst>
            <a:ext uri="{FF2B5EF4-FFF2-40B4-BE49-F238E27FC236}">
              <a16:creationId xmlns:a16="http://schemas.microsoft.com/office/drawing/2014/main" id="{AB0B68B7-A37A-40C7-BC5D-A213F63BFB5E}"/>
            </a:ext>
          </a:extLst>
        </xdr:cNvPr>
        <xdr:cNvCxnSpPr/>
      </xdr:nvCxnSpPr>
      <xdr:spPr>
        <a:xfrm flipV="1">
          <a:off x="18778220" y="6861810"/>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107696</xdr:rowOff>
    </xdr:from>
    <xdr:to>
      <xdr:col>107</xdr:col>
      <xdr:colOff>101600</xdr:colOff>
      <xdr:row>41</xdr:row>
      <xdr:rowOff>37846</xdr:rowOff>
    </xdr:to>
    <xdr:sp macro="" textlink="">
      <xdr:nvSpPr>
        <xdr:cNvPr id="494" name="楕円 493">
          <a:extLst>
            <a:ext uri="{FF2B5EF4-FFF2-40B4-BE49-F238E27FC236}">
              <a16:creationId xmlns:a16="http://schemas.microsoft.com/office/drawing/2014/main" id="{C3C933F5-707D-4205-BC0C-09644872CB2A}"/>
            </a:ext>
          </a:extLst>
        </xdr:cNvPr>
        <xdr:cNvSpPr/>
      </xdr:nvSpPr>
      <xdr:spPr>
        <a:xfrm>
          <a:off x="17937480" y="6813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158496</xdr:rowOff>
    </xdr:from>
    <xdr:to>
      <xdr:col>111</xdr:col>
      <xdr:colOff>177800</xdr:colOff>
      <xdr:row>40</xdr:row>
      <xdr:rowOff>158496</xdr:rowOff>
    </xdr:to>
    <xdr:cxnSp macro="">
      <xdr:nvCxnSpPr>
        <xdr:cNvPr id="495" name="直線コネクタ 494">
          <a:extLst>
            <a:ext uri="{FF2B5EF4-FFF2-40B4-BE49-F238E27FC236}">
              <a16:creationId xmlns:a16="http://schemas.microsoft.com/office/drawing/2014/main" id="{16416F0C-C427-47CE-8485-A2DBA3156DDF}"/>
            </a:ext>
          </a:extLst>
        </xdr:cNvPr>
        <xdr:cNvCxnSpPr/>
      </xdr:nvCxnSpPr>
      <xdr:spPr>
        <a:xfrm>
          <a:off x="17988280" y="686409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109982</xdr:rowOff>
    </xdr:from>
    <xdr:to>
      <xdr:col>102</xdr:col>
      <xdr:colOff>165100</xdr:colOff>
      <xdr:row>41</xdr:row>
      <xdr:rowOff>40132</xdr:rowOff>
    </xdr:to>
    <xdr:sp macro="" textlink="">
      <xdr:nvSpPr>
        <xdr:cNvPr id="496" name="楕円 495">
          <a:extLst>
            <a:ext uri="{FF2B5EF4-FFF2-40B4-BE49-F238E27FC236}">
              <a16:creationId xmlns:a16="http://schemas.microsoft.com/office/drawing/2014/main" id="{C00AAA3C-75A3-49FC-AB57-68D16EA35743}"/>
            </a:ext>
          </a:extLst>
        </xdr:cNvPr>
        <xdr:cNvSpPr/>
      </xdr:nvSpPr>
      <xdr:spPr>
        <a:xfrm>
          <a:off x="17162780" y="6815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158496</xdr:rowOff>
    </xdr:from>
    <xdr:to>
      <xdr:col>107</xdr:col>
      <xdr:colOff>50800</xdr:colOff>
      <xdr:row>40</xdr:row>
      <xdr:rowOff>160782</xdr:rowOff>
    </xdr:to>
    <xdr:cxnSp macro="">
      <xdr:nvCxnSpPr>
        <xdr:cNvPr id="497" name="直線コネクタ 496">
          <a:extLst>
            <a:ext uri="{FF2B5EF4-FFF2-40B4-BE49-F238E27FC236}">
              <a16:creationId xmlns:a16="http://schemas.microsoft.com/office/drawing/2014/main" id="{68B254AA-E916-4E6E-A783-F20219265C9E}"/>
            </a:ext>
          </a:extLst>
        </xdr:cNvPr>
        <xdr:cNvCxnSpPr/>
      </xdr:nvCxnSpPr>
      <xdr:spPr>
        <a:xfrm flipV="1">
          <a:off x="17213580" y="686409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109982</xdr:rowOff>
    </xdr:from>
    <xdr:to>
      <xdr:col>98</xdr:col>
      <xdr:colOff>38100</xdr:colOff>
      <xdr:row>41</xdr:row>
      <xdr:rowOff>40132</xdr:rowOff>
    </xdr:to>
    <xdr:sp macro="" textlink="">
      <xdr:nvSpPr>
        <xdr:cNvPr id="498" name="楕円 497">
          <a:extLst>
            <a:ext uri="{FF2B5EF4-FFF2-40B4-BE49-F238E27FC236}">
              <a16:creationId xmlns:a16="http://schemas.microsoft.com/office/drawing/2014/main" id="{37C6827F-0C18-4943-8D63-B666E67994E2}"/>
            </a:ext>
          </a:extLst>
        </xdr:cNvPr>
        <xdr:cNvSpPr/>
      </xdr:nvSpPr>
      <xdr:spPr>
        <a:xfrm>
          <a:off x="16388080" y="68155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160782</xdr:rowOff>
    </xdr:from>
    <xdr:to>
      <xdr:col>102</xdr:col>
      <xdr:colOff>114300</xdr:colOff>
      <xdr:row>40</xdr:row>
      <xdr:rowOff>160782</xdr:rowOff>
    </xdr:to>
    <xdr:cxnSp macro="">
      <xdr:nvCxnSpPr>
        <xdr:cNvPr id="499" name="直線コネクタ 498">
          <a:extLst>
            <a:ext uri="{FF2B5EF4-FFF2-40B4-BE49-F238E27FC236}">
              <a16:creationId xmlns:a16="http://schemas.microsoft.com/office/drawing/2014/main" id="{597CC189-D646-4B2E-9AB3-E15672ACB84D}"/>
            </a:ext>
          </a:extLst>
        </xdr:cNvPr>
        <xdr:cNvCxnSpPr/>
      </xdr:nvCxnSpPr>
      <xdr:spPr>
        <a:xfrm>
          <a:off x="16431260" y="686638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CCD7F58F-6898-47D3-B4B0-3E9841C9F414}"/>
            </a:ext>
          </a:extLst>
        </xdr:cNvPr>
        <xdr:cNvSpPr txBox="1"/>
      </xdr:nvSpPr>
      <xdr:spPr>
        <a:xfrm>
          <a:off x="18561127" y="646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3EEC3B1D-4DEA-4D36-B999-9F7841C76214}"/>
            </a:ext>
          </a:extLst>
        </xdr:cNvPr>
        <xdr:cNvSpPr txBox="1"/>
      </xdr:nvSpPr>
      <xdr:spPr>
        <a:xfrm>
          <a:off x="1777626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E16979B6-539B-4C30-BADC-DB753BD4C82E}"/>
            </a:ext>
          </a:extLst>
        </xdr:cNvPr>
        <xdr:cNvSpPr txBox="1"/>
      </xdr:nvSpPr>
      <xdr:spPr>
        <a:xfrm>
          <a:off x="17001567"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2B74127F-B48D-4763-BDC4-5A2145A12FA0}"/>
            </a:ext>
          </a:extLst>
        </xdr:cNvPr>
        <xdr:cNvSpPr txBox="1"/>
      </xdr:nvSpPr>
      <xdr:spPr>
        <a:xfrm>
          <a:off x="162268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28973</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5A962D6D-55BC-402D-A676-A8373CCF12FE}"/>
            </a:ext>
          </a:extLst>
        </xdr:cNvPr>
        <xdr:cNvSpPr txBox="1"/>
      </xdr:nvSpPr>
      <xdr:spPr>
        <a:xfrm>
          <a:off x="1856112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28973</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FE5DB2BA-6AF8-4429-BCD3-45C20D1CCB20}"/>
            </a:ext>
          </a:extLst>
        </xdr:cNvPr>
        <xdr:cNvSpPr txBox="1"/>
      </xdr:nvSpPr>
      <xdr:spPr>
        <a:xfrm>
          <a:off x="1777626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31259</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B72BC0-5DC0-4356-81EC-B04F92D543D4}"/>
            </a:ext>
          </a:extLst>
        </xdr:cNvPr>
        <xdr:cNvSpPr txBox="1"/>
      </xdr:nvSpPr>
      <xdr:spPr>
        <a:xfrm>
          <a:off x="17001567" y="690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31259</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92A4C15E-D986-4C78-9466-3D4973438C37}"/>
            </a:ext>
          </a:extLst>
        </xdr:cNvPr>
        <xdr:cNvSpPr txBox="1"/>
      </xdr:nvSpPr>
      <xdr:spPr>
        <a:xfrm>
          <a:off x="16226867" y="690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F4F6E234-DEED-4A17-8C7F-34FEA9769D1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2D02DC2-DE4D-487B-8D4E-9960D81031C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BA1C2CD-39D7-4BD2-8639-C1A54C2E55C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13416944-2F02-42E7-849B-325C41CF45C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2928AF-E9F5-4FA4-BFBD-2F08FA6F761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16EAEE46-2605-48A3-A507-9C831B4C44F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1AC25D95-AD92-44A8-B68A-B860BC347FD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613438ED-061E-4B22-A80A-EF2FA59365E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43CFA4EC-F036-47EC-9052-8D94FD105D3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B45DE63-9046-4397-A5C0-97029498904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15A22CDF-623D-4D34-B888-C1EC6C099D8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59647717-D7FF-403B-911C-140BEBE22E6B}"/>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a:extLst>
            <a:ext uri="{FF2B5EF4-FFF2-40B4-BE49-F238E27FC236}">
              <a16:creationId xmlns:a16="http://schemas.microsoft.com/office/drawing/2014/main" id="{391FBF80-DCB7-414A-8C79-90DE9A6DAFCF}"/>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292390FB-B012-4DF5-86AC-CD5C0CEFD4FD}"/>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86C1D473-28EB-481E-8758-DF9DBBA31A97}"/>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D6827700-C221-45FE-A63F-285DB0165007}"/>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73C8E7CA-D7BE-4682-97C5-7B50A6AA356B}"/>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B514351D-820A-42AD-A179-A4586023F28B}"/>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5E513062-7259-459B-9F53-7BB5B0293417}"/>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69F851AC-502C-427F-B5B6-B158EF6C67F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C1D7948C-1A86-481F-9E6F-88F8764C4324}"/>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5A125EA3-5B71-41A4-AC82-0CC1413D15D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30" name="直線コネクタ 529">
          <a:extLst>
            <a:ext uri="{FF2B5EF4-FFF2-40B4-BE49-F238E27FC236}">
              <a16:creationId xmlns:a16="http://schemas.microsoft.com/office/drawing/2014/main" id="{7E48E3E4-0EB3-4BC0-9D34-81E35C1A30AD}"/>
            </a:ext>
          </a:extLst>
        </xdr:cNvPr>
        <xdr:cNvCxnSpPr/>
      </xdr:nvCxnSpPr>
      <xdr:spPr>
        <a:xfrm flipV="1">
          <a:off x="14375764" y="9291066"/>
          <a:ext cx="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61FF3390-5908-4307-BFFB-624E25C986C8}"/>
            </a:ext>
          </a:extLst>
        </xdr:cNvPr>
        <xdr:cNvSpPr txBox="1"/>
      </xdr:nvSpPr>
      <xdr:spPr>
        <a:xfrm>
          <a:off x="144145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a:extLst>
            <a:ext uri="{FF2B5EF4-FFF2-40B4-BE49-F238E27FC236}">
              <a16:creationId xmlns:a16="http://schemas.microsoft.com/office/drawing/2014/main" id="{1C5D8EC8-199E-4968-8F63-7C9E68CA0153}"/>
            </a:ext>
          </a:extLst>
        </xdr:cNvPr>
        <xdr:cNvCxnSpPr/>
      </xdr:nvCxnSpPr>
      <xdr:spPr>
        <a:xfrm>
          <a:off x="14287500" y="10519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BF5F24E9-5CD6-4093-8F48-A03F3E0B4A2C}"/>
            </a:ext>
          </a:extLst>
        </xdr:cNvPr>
        <xdr:cNvSpPr txBox="1"/>
      </xdr:nvSpPr>
      <xdr:spPr>
        <a:xfrm>
          <a:off x="14414500" y="9070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4" name="直線コネクタ 533">
          <a:extLst>
            <a:ext uri="{FF2B5EF4-FFF2-40B4-BE49-F238E27FC236}">
              <a16:creationId xmlns:a16="http://schemas.microsoft.com/office/drawing/2014/main" id="{9194768F-028D-43B5-88D3-F0FE96BC5EFC}"/>
            </a:ext>
          </a:extLst>
        </xdr:cNvPr>
        <xdr:cNvCxnSpPr/>
      </xdr:nvCxnSpPr>
      <xdr:spPr>
        <a:xfrm>
          <a:off x="14287500" y="9291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00DAED0-FCD5-4D3D-BA16-860A51298CB7}"/>
            </a:ext>
          </a:extLst>
        </xdr:cNvPr>
        <xdr:cNvSpPr txBox="1"/>
      </xdr:nvSpPr>
      <xdr:spPr>
        <a:xfrm>
          <a:off x="14414500" y="976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6" name="フローチャート: 判断 535">
          <a:extLst>
            <a:ext uri="{FF2B5EF4-FFF2-40B4-BE49-F238E27FC236}">
              <a16:creationId xmlns:a16="http://schemas.microsoft.com/office/drawing/2014/main" id="{FC6E4365-0245-4817-9D77-7ACBBA3F9DEB}"/>
            </a:ext>
          </a:extLst>
        </xdr:cNvPr>
        <xdr:cNvSpPr/>
      </xdr:nvSpPr>
      <xdr:spPr>
        <a:xfrm>
          <a:off x="14325600" y="991082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7" name="フローチャート: 判断 536">
          <a:extLst>
            <a:ext uri="{FF2B5EF4-FFF2-40B4-BE49-F238E27FC236}">
              <a16:creationId xmlns:a16="http://schemas.microsoft.com/office/drawing/2014/main" id="{C15A30BB-C861-45B3-80AB-2C53DA1E49D5}"/>
            </a:ext>
          </a:extLst>
        </xdr:cNvPr>
        <xdr:cNvSpPr/>
      </xdr:nvSpPr>
      <xdr:spPr>
        <a:xfrm>
          <a:off x="1357884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8" name="フローチャート: 判断 537">
          <a:extLst>
            <a:ext uri="{FF2B5EF4-FFF2-40B4-BE49-F238E27FC236}">
              <a16:creationId xmlns:a16="http://schemas.microsoft.com/office/drawing/2014/main" id="{E0F27E20-197D-4AD1-A493-E6034CB8DBCE}"/>
            </a:ext>
          </a:extLst>
        </xdr:cNvPr>
        <xdr:cNvSpPr/>
      </xdr:nvSpPr>
      <xdr:spPr>
        <a:xfrm>
          <a:off x="12804140" y="9862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9" name="フローチャート: 判断 538">
          <a:extLst>
            <a:ext uri="{FF2B5EF4-FFF2-40B4-BE49-F238E27FC236}">
              <a16:creationId xmlns:a16="http://schemas.microsoft.com/office/drawing/2014/main" id="{19E7ECA0-94E3-416D-8B06-207B14F6F1CA}"/>
            </a:ext>
          </a:extLst>
        </xdr:cNvPr>
        <xdr:cNvSpPr/>
      </xdr:nvSpPr>
      <xdr:spPr>
        <a:xfrm>
          <a:off x="12029440" y="984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40" name="フローチャート: 判断 539">
          <a:extLst>
            <a:ext uri="{FF2B5EF4-FFF2-40B4-BE49-F238E27FC236}">
              <a16:creationId xmlns:a16="http://schemas.microsoft.com/office/drawing/2014/main" id="{884696F0-FF61-455A-8416-2F0A33E2F2DE}"/>
            </a:ext>
          </a:extLst>
        </xdr:cNvPr>
        <xdr:cNvSpPr/>
      </xdr:nvSpPr>
      <xdr:spPr>
        <a:xfrm>
          <a:off x="11231880" y="9850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2422669-C2D0-45E9-8733-52B643BB144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5A7E501-0E39-4B21-8EF5-E2BBBAC6330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97FFE86-12C8-4B80-8A14-6ABC444B69E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3BB45E7-2E9D-4A6E-89CD-A6CEA4FBBFE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91C103E-78F7-4F7B-BC77-9B15D74122E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111506</xdr:rowOff>
    </xdr:from>
    <xdr:to>
      <xdr:col>85</xdr:col>
      <xdr:colOff>177800</xdr:colOff>
      <xdr:row>62</xdr:row>
      <xdr:rowOff>41656</xdr:rowOff>
    </xdr:to>
    <xdr:sp macro="" textlink="">
      <xdr:nvSpPr>
        <xdr:cNvPr id="546" name="楕円 545">
          <a:extLst>
            <a:ext uri="{FF2B5EF4-FFF2-40B4-BE49-F238E27FC236}">
              <a16:creationId xmlns:a16="http://schemas.microsoft.com/office/drawing/2014/main" id="{87346A7A-ACB9-413F-8660-C5B0C7148C12}"/>
            </a:ext>
          </a:extLst>
        </xdr:cNvPr>
        <xdr:cNvSpPr/>
      </xdr:nvSpPr>
      <xdr:spPr>
        <a:xfrm>
          <a:off x="14325600" y="103375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89933</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42B94BDF-2CC1-4307-8D63-F9D9C802ED3D}"/>
            </a:ext>
          </a:extLst>
        </xdr:cNvPr>
        <xdr:cNvSpPr txBox="1"/>
      </xdr:nvSpPr>
      <xdr:spPr>
        <a:xfrm>
          <a:off x="14414500" y="10315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72644</xdr:rowOff>
    </xdr:from>
    <xdr:to>
      <xdr:col>81</xdr:col>
      <xdr:colOff>101600</xdr:colOff>
      <xdr:row>62</xdr:row>
      <xdr:rowOff>2794</xdr:rowOff>
    </xdr:to>
    <xdr:sp macro="" textlink="">
      <xdr:nvSpPr>
        <xdr:cNvPr id="548" name="楕円 547">
          <a:extLst>
            <a:ext uri="{FF2B5EF4-FFF2-40B4-BE49-F238E27FC236}">
              <a16:creationId xmlns:a16="http://schemas.microsoft.com/office/drawing/2014/main" id="{216AC26D-1875-4095-9AE8-8D4EF7B4EAF5}"/>
            </a:ext>
          </a:extLst>
        </xdr:cNvPr>
        <xdr:cNvSpPr/>
      </xdr:nvSpPr>
      <xdr:spPr>
        <a:xfrm>
          <a:off x="13578840" y="10298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123444</xdr:rowOff>
    </xdr:from>
    <xdr:to>
      <xdr:col>85</xdr:col>
      <xdr:colOff>127000</xdr:colOff>
      <xdr:row>61</xdr:row>
      <xdr:rowOff>162306</xdr:rowOff>
    </xdr:to>
    <xdr:cxnSp macro="">
      <xdr:nvCxnSpPr>
        <xdr:cNvPr id="549" name="直線コネクタ 548">
          <a:extLst>
            <a:ext uri="{FF2B5EF4-FFF2-40B4-BE49-F238E27FC236}">
              <a16:creationId xmlns:a16="http://schemas.microsoft.com/office/drawing/2014/main" id="{A402BA42-8A27-4C90-ABA8-B767C723DE57}"/>
            </a:ext>
          </a:extLst>
        </xdr:cNvPr>
        <xdr:cNvCxnSpPr/>
      </xdr:nvCxnSpPr>
      <xdr:spPr>
        <a:xfrm>
          <a:off x="13629640" y="10349484"/>
          <a:ext cx="7467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31496</xdr:rowOff>
    </xdr:from>
    <xdr:to>
      <xdr:col>76</xdr:col>
      <xdr:colOff>165100</xdr:colOff>
      <xdr:row>61</xdr:row>
      <xdr:rowOff>133096</xdr:rowOff>
    </xdr:to>
    <xdr:sp macro="" textlink="">
      <xdr:nvSpPr>
        <xdr:cNvPr id="550" name="楕円 549">
          <a:extLst>
            <a:ext uri="{FF2B5EF4-FFF2-40B4-BE49-F238E27FC236}">
              <a16:creationId xmlns:a16="http://schemas.microsoft.com/office/drawing/2014/main" id="{00EE56FF-D2C6-4B2F-8983-B8E869A57DC9}"/>
            </a:ext>
          </a:extLst>
        </xdr:cNvPr>
        <xdr:cNvSpPr/>
      </xdr:nvSpPr>
      <xdr:spPr>
        <a:xfrm>
          <a:off x="12804140" y="102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82296</xdr:rowOff>
    </xdr:from>
    <xdr:to>
      <xdr:col>81</xdr:col>
      <xdr:colOff>50800</xdr:colOff>
      <xdr:row>61</xdr:row>
      <xdr:rowOff>123444</xdr:rowOff>
    </xdr:to>
    <xdr:cxnSp macro="">
      <xdr:nvCxnSpPr>
        <xdr:cNvPr id="551" name="直線コネクタ 550">
          <a:extLst>
            <a:ext uri="{FF2B5EF4-FFF2-40B4-BE49-F238E27FC236}">
              <a16:creationId xmlns:a16="http://schemas.microsoft.com/office/drawing/2014/main" id="{5724FFD6-B833-47A6-9C48-95DC696A47CF}"/>
            </a:ext>
          </a:extLst>
        </xdr:cNvPr>
        <xdr:cNvCxnSpPr/>
      </xdr:nvCxnSpPr>
      <xdr:spPr>
        <a:xfrm>
          <a:off x="12854940" y="10308336"/>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47498</xdr:rowOff>
    </xdr:from>
    <xdr:to>
      <xdr:col>72</xdr:col>
      <xdr:colOff>38100</xdr:colOff>
      <xdr:row>61</xdr:row>
      <xdr:rowOff>149098</xdr:rowOff>
    </xdr:to>
    <xdr:sp macro="" textlink="">
      <xdr:nvSpPr>
        <xdr:cNvPr id="552" name="楕円 551">
          <a:extLst>
            <a:ext uri="{FF2B5EF4-FFF2-40B4-BE49-F238E27FC236}">
              <a16:creationId xmlns:a16="http://schemas.microsoft.com/office/drawing/2014/main" id="{29389270-ED8C-439F-8A73-B57F5CC4C7E8}"/>
            </a:ext>
          </a:extLst>
        </xdr:cNvPr>
        <xdr:cNvSpPr/>
      </xdr:nvSpPr>
      <xdr:spPr>
        <a:xfrm>
          <a:off x="12029440" y="102735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82296</xdr:rowOff>
    </xdr:from>
    <xdr:to>
      <xdr:col>76</xdr:col>
      <xdr:colOff>114300</xdr:colOff>
      <xdr:row>61</xdr:row>
      <xdr:rowOff>98298</xdr:rowOff>
    </xdr:to>
    <xdr:cxnSp macro="">
      <xdr:nvCxnSpPr>
        <xdr:cNvPr id="553" name="直線コネクタ 552">
          <a:extLst>
            <a:ext uri="{FF2B5EF4-FFF2-40B4-BE49-F238E27FC236}">
              <a16:creationId xmlns:a16="http://schemas.microsoft.com/office/drawing/2014/main" id="{C5D48161-5705-4EA1-8E6D-1DD2F874F641}"/>
            </a:ext>
          </a:extLst>
        </xdr:cNvPr>
        <xdr:cNvCxnSpPr/>
      </xdr:nvCxnSpPr>
      <xdr:spPr>
        <a:xfrm flipV="1">
          <a:off x="12072620" y="10308336"/>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13208</xdr:rowOff>
    </xdr:from>
    <xdr:to>
      <xdr:col>67</xdr:col>
      <xdr:colOff>101600</xdr:colOff>
      <xdr:row>61</xdr:row>
      <xdr:rowOff>114808</xdr:rowOff>
    </xdr:to>
    <xdr:sp macro="" textlink="">
      <xdr:nvSpPr>
        <xdr:cNvPr id="554" name="楕円 553">
          <a:extLst>
            <a:ext uri="{FF2B5EF4-FFF2-40B4-BE49-F238E27FC236}">
              <a16:creationId xmlns:a16="http://schemas.microsoft.com/office/drawing/2014/main" id="{1C8058ED-6C48-449B-929E-062C9BDC4D37}"/>
            </a:ext>
          </a:extLst>
        </xdr:cNvPr>
        <xdr:cNvSpPr/>
      </xdr:nvSpPr>
      <xdr:spPr>
        <a:xfrm>
          <a:off x="11231880" y="1023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64008</xdr:rowOff>
    </xdr:from>
    <xdr:to>
      <xdr:col>71</xdr:col>
      <xdr:colOff>177800</xdr:colOff>
      <xdr:row>61</xdr:row>
      <xdr:rowOff>98298</xdr:rowOff>
    </xdr:to>
    <xdr:cxnSp macro="">
      <xdr:nvCxnSpPr>
        <xdr:cNvPr id="555" name="直線コネクタ 554">
          <a:extLst>
            <a:ext uri="{FF2B5EF4-FFF2-40B4-BE49-F238E27FC236}">
              <a16:creationId xmlns:a16="http://schemas.microsoft.com/office/drawing/2014/main" id="{8BBF59D7-D02B-474C-83A3-9338252F7D18}"/>
            </a:ext>
          </a:extLst>
        </xdr:cNvPr>
        <xdr:cNvCxnSpPr/>
      </xdr:nvCxnSpPr>
      <xdr:spPr>
        <a:xfrm>
          <a:off x="11282680" y="10290048"/>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556" name="n_1aveValue【学校施設】&#10;有形固定資産減価償却率">
          <a:extLst>
            <a:ext uri="{FF2B5EF4-FFF2-40B4-BE49-F238E27FC236}">
              <a16:creationId xmlns:a16="http://schemas.microsoft.com/office/drawing/2014/main" id="{E7AAF1DC-DC53-4C0B-BF78-F36A486E7571}"/>
            </a:ext>
          </a:extLst>
        </xdr:cNvPr>
        <xdr:cNvSpPr txBox="1"/>
      </xdr:nvSpPr>
      <xdr:spPr>
        <a:xfrm>
          <a:off x="1343724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557" name="n_2aveValue【学校施設】&#10;有形固定資産減価償却率">
          <a:extLst>
            <a:ext uri="{FF2B5EF4-FFF2-40B4-BE49-F238E27FC236}">
              <a16:creationId xmlns:a16="http://schemas.microsoft.com/office/drawing/2014/main" id="{7BA16650-7C1B-4D7B-B507-A3FC25A04839}"/>
            </a:ext>
          </a:extLst>
        </xdr:cNvPr>
        <xdr:cNvSpPr txBox="1"/>
      </xdr:nvSpPr>
      <xdr:spPr>
        <a:xfrm>
          <a:off x="126752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58" name="n_3aveValue【学校施設】&#10;有形固定資産減価償却率">
          <a:extLst>
            <a:ext uri="{FF2B5EF4-FFF2-40B4-BE49-F238E27FC236}">
              <a16:creationId xmlns:a16="http://schemas.microsoft.com/office/drawing/2014/main" id="{D59A2D59-CFD2-41B5-9F9E-08B9AA590A3F}"/>
            </a:ext>
          </a:extLst>
        </xdr:cNvPr>
        <xdr:cNvSpPr txBox="1"/>
      </xdr:nvSpPr>
      <xdr:spPr>
        <a:xfrm>
          <a:off x="119005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559" name="n_4aveValue【学校施設】&#10;有形固定資産減価償却率">
          <a:extLst>
            <a:ext uri="{FF2B5EF4-FFF2-40B4-BE49-F238E27FC236}">
              <a16:creationId xmlns:a16="http://schemas.microsoft.com/office/drawing/2014/main" id="{D181C395-94EF-4317-8823-7AE81D0ADA5C}"/>
            </a:ext>
          </a:extLst>
        </xdr:cNvPr>
        <xdr:cNvSpPr txBox="1"/>
      </xdr:nvSpPr>
      <xdr:spPr>
        <a:xfrm>
          <a:off x="11102984" y="962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165371</xdr:rowOff>
    </xdr:from>
    <xdr:ext cx="405111" cy="259045"/>
    <xdr:sp macro="" textlink="">
      <xdr:nvSpPr>
        <xdr:cNvPr id="560" name="n_1mainValue【学校施設】&#10;有形固定資産減価償却率">
          <a:extLst>
            <a:ext uri="{FF2B5EF4-FFF2-40B4-BE49-F238E27FC236}">
              <a16:creationId xmlns:a16="http://schemas.microsoft.com/office/drawing/2014/main" id="{41B2ED9B-655F-4FBD-BE91-583268FA0A9C}"/>
            </a:ext>
          </a:extLst>
        </xdr:cNvPr>
        <xdr:cNvSpPr txBox="1"/>
      </xdr:nvSpPr>
      <xdr:spPr>
        <a:xfrm>
          <a:off x="13437244" y="1039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124223</xdr:rowOff>
    </xdr:from>
    <xdr:ext cx="405111" cy="259045"/>
    <xdr:sp macro="" textlink="">
      <xdr:nvSpPr>
        <xdr:cNvPr id="561" name="n_2mainValue【学校施設】&#10;有形固定資産減価償却率">
          <a:extLst>
            <a:ext uri="{FF2B5EF4-FFF2-40B4-BE49-F238E27FC236}">
              <a16:creationId xmlns:a16="http://schemas.microsoft.com/office/drawing/2014/main" id="{4A209C01-FDB8-412C-B1AE-9C01350DB164}"/>
            </a:ext>
          </a:extLst>
        </xdr:cNvPr>
        <xdr:cNvSpPr txBox="1"/>
      </xdr:nvSpPr>
      <xdr:spPr>
        <a:xfrm>
          <a:off x="12675244" y="1035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140225</xdr:rowOff>
    </xdr:from>
    <xdr:ext cx="405111" cy="259045"/>
    <xdr:sp macro="" textlink="">
      <xdr:nvSpPr>
        <xdr:cNvPr id="562" name="n_3mainValue【学校施設】&#10;有形固定資産減価償却率">
          <a:extLst>
            <a:ext uri="{FF2B5EF4-FFF2-40B4-BE49-F238E27FC236}">
              <a16:creationId xmlns:a16="http://schemas.microsoft.com/office/drawing/2014/main" id="{98FB0C51-79B3-4C5D-8F08-7394AB3F4AE5}"/>
            </a:ext>
          </a:extLst>
        </xdr:cNvPr>
        <xdr:cNvSpPr txBox="1"/>
      </xdr:nvSpPr>
      <xdr:spPr>
        <a:xfrm>
          <a:off x="11900544" y="1036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105935</xdr:rowOff>
    </xdr:from>
    <xdr:ext cx="405111" cy="259045"/>
    <xdr:sp macro="" textlink="">
      <xdr:nvSpPr>
        <xdr:cNvPr id="563" name="n_4mainValue【学校施設】&#10;有形固定資産減価償却率">
          <a:extLst>
            <a:ext uri="{FF2B5EF4-FFF2-40B4-BE49-F238E27FC236}">
              <a16:creationId xmlns:a16="http://schemas.microsoft.com/office/drawing/2014/main" id="{075C9ED8-5DEB-40F1-93AE-08CCCED1A1E1}"/>
            </a:ext>
          </a:extLst>
        </xdr:cNvPr>
        <xdr:cNvSpPr txBox="1"/>
      </xdr:nvSpPr>
      <xdr:spPr>
        <a:xfrm>
          <a:off x="11102984" y="10331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1CEF4EC5-FEF7-4515-8C51-757AAC7E045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B6431A3F-A0D6-4885-AB8A-A6DD0362896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E8FF8B75-AE25-4600-8B24-E22D9C630C4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52A5FF09-E882-4477-AD3A-80C859F3023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D14F214C-064E-4684-83E3-DB3C35CC88F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76CC384A-BB0F-4063-AF45-4D79D726886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9D0826B5-DDA3-4F6D-94D9-823FE80B166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83DAB512-90C0-4636-BBE3-A56F1DD3C62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9E903F50-05E5-4B2D-AAAA-3C023A54017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B2BC8AA9-AE3C-4B9F-AB0C-AE9D9D2E876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6BB019FE-494B-49D5-8386-9718D99EF26A}"/>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076419C6-2406-420A-B362-C6EEACD7A0EE}"/>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A8041195-9B10-4504-873E-079E1578B22B}"/>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188270F5-A925-4E1C-B790-EE53176C42B7}"/>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8C5359B8-D92E-469A-8EAE-EA2689B2F6D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BFB31B65-DDD9-44AB-ABA0-D99905979921}"/>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C192F64A-A761-4BB8-A346-83C55EB366EC}"/>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B72C2280-8389-434A-94EF-F651F5C80938}"/>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64B99450-6F6A-4753-885D-761D449DB4AE}"/>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FB36194E-BAA9-4B11-8FAB-7B5628FC3B52}"/>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9D4403F8-3033-45B1-B785-CF11CBDCF6AE}"/>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B8EBE00-FE3E-4D96-99BE-8F1EB7E5298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CCAA236F-9B16-45AD-885A-41F806AF0E5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3DD43F15-329E-4154-8711-B354A5B8736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8" name="直線コネクタ 587">
          <a:extLst>
            <a:ext uri="{FF2B5EF4-FFF2-40B4-BE49-F238E27FC236}">
              <a16:creationId xmlns:a16="http://schemas.microsoft.com/office/drawing/2014/main" id="{57E62DE8-A6A1-4FCF-AD85-2E66687722D1}"/>
            </a:ext>
          </a:extLst>
        </xdr:cNvPr>
        <xdr:cNvCxnSpPr/>
      </xdr:nvCxnSpPr>
      <xdr:spPr>
        <a:xfrm flipV="1">
          <a:off x="19509104" y="9415272"/>
          <a:ext cx="0" cy="145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9" name="【学校施設】&#10;一人当たり面積最小値テキスト">
          <a:extLst>
            <a:ext uri="{FF2B5EF4-FFF2-40B4-BE49-F238E27FC236}">
              <a16:creationId xmlns:a16="http://schemas.microsoft.com/office/drawing/2014/main" id="{A2616F80-91F7-4460-8F4C-E1ED4014A179}"/>
            </a:ext>
          </a:extLst>
        </xdr:cNvPr>
        <xdr:cNvSpPr txBox="1"/>
      </xdr:nvSpPr>
      <xdr:spPr>
        <a:xfrm>
          <a:off x="19547840" y="108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90" name="直線コネクタ 589">
          <a:extLst>
            <a:ext uri="{FF2B5EF4-FFF2-40B4-BE49-F238E27FC236}">
              <a16:creationId xmlns:a16="http://schemas.microsoft.com/office/drawing/2014/main" id="{1C3A7671-1F82-43AD-958B-D61A0F80D165}"/>
            </a:ext>
          </a:extLst>
        </xdr:cNvPr>
        <xdr:cNvCxnSpPr/>
      </xdr:nvCxnSpPr>
      <xdr:spPr>
        <a:xfrm>
          <a:off x="19443700" y="10872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91" name="【学校施設】&#10;一人当たり面積最大値テキスト">
          <a:extLst>
            <a:ext uri="{FF2B5EF4-FFF2-40B4-BE49-F238E27FC236}">
              <a16:creationId xmlns:a16="http://schemas.microsoft.com/office/drawing/2014/main" id="{3204DC30-3337-4D60-9702-09EC3E92E3E4}"/>
            </a:ext>
          </a:extLst>
        </xdr:cNvPr>
        <xdr:cNvSpPr txBox="1"/>
      </xdr:nvSpPr>
      <xdr:spPr>
        <a:xfrm>
          <a:off x="19547840" y="919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92" name="直線コネクタ 591">
          <a:extLst>
            <a:ext uri="{FF2B5EF4-FFF2-40B4-BE49-F238E27FC236}">
              <a16:creationId xmlns:a16="http://schemas.microsoft.com/office/drawing/2014/main" id="{882EB4B6-A4BC-4D2D-8103-1B7DD1F03A4C}"/>
            </a:ext>
          </a:extLst>
        </xdr:cNvPr>
        <xdr:cNvCxnSpPr/>
      </xdr:nvCxnSpPr>
      <xdr:spPr>
        <a:xfrm>
          <a:off x="19443700" y="94152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593" name="【学校施設】&#10;一人当たり面積平均値テキスト">
          <a:extLst>
            <a:ext uri="{FF2B5EF4-FFF2-40B4-BE49-F238E27FC236}">
              <a16:creationId xmlns:a16="http://schemas.microsoft.com/office/drawing/2014/main" id="{82F5101F-6C52-448D-9A79-A1302761D1D2}"/>
            </a:ext>
          </a:extLst>
        </xdr:cNvPr>
        <xdr:cNvSpPr txBox="1"/>
      </xdr:nvSpPr>
      <xdr:spPr>
        <a:xfrm>
          <a:off x="19547840" y="10227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4" name="フローチャート: 判断 593">
          <a:extLst>
            <a:ext uri="{FF2B5EF4-FFF2-40B4-BE49-F238E27FC236}">
              <a16:creationId xmlns:a16="http://schemas.microsoft.com/office/drawing/2014/main" id="{DC1EE4B2-DFB8-48D0-824C-476A6B1835C3}"/>
            </a:ext>
          </a:extLst>
        </xdr:cNvPr>
        <xdr:cNvSpPr/>
      </xdr:nvSpPr>
      <xdr:spPr>
        <a:xfrm>
          <a:off x="19458940" y="10372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5" name="フローチャート: 判断 594">
          <a:extLst>
            <a:ext uri="{FF2B5EF4-FFF2-40B4-BE49-F238E27FC236}">
              <a16:creationId xmlns:a16="http://schemas.microsoft.com/office/drawing/2014/main" id="{163ECC6A-37A8-4A2B-8E93-EDE5B5655ED6}"/>
            </a:ext>
          </a:extLst>
        </xdr:cNvPr>
        <xdr:cNvSpPr/>
      </xdr:nvSpPr>
      <xdr:spPr>
        <a:xfrm>
          <a:off x="18735040" y="103741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596" name="フローチャート: 判断 595">
          <a:extLst>
            <a:ext uri="{FF2B5EF4-FFF2-40B4-BE49-F238E27FC236}">
              <a16:creationId xmlns:a16="http://schemas.microsoft.com/office/drawing/2014/main" id="{F4F65C2A-577B-42A3-B795-A6945B274D07}"/>
            </a:ext>
          </a:extLst>
        </xdr:cNvPr>
        <xdr:cNvSpPr/>
      </xdr:nvSpPr>
      <xdr:spPr>
        <a:xfrm>
          <a:off x="17937480" y="10390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597" name="フローチャート: 判断 596">
          <a:extLst>
            <a:ext uri="{FF2B5EF4-FFF2-40B4-BE49-F238E27FC236}">
              <a16:creationId xmlns:a16="http://schemas.microsoft.com/office/drawing/2014/main" id="{96B7716D-2EDD-4B68-A939-AB95F46DE45F}"/>
            </a:ext>
          </a:extLst>
        </xdr:cNvPr>
        <xdr:cNvSpPr/>
      </xdr:nvSpPr>
      <xdr:spPr>
        <a:xfrm>
          <a:off x="17162780" y="10368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8" name="フローチャート: 判断 597">
          <a:extLst>
            <a:ext uri="{FF2B5EF4-FFF2-40B4-BE49-F238E27FC236}">
              <a16:creationId xmlns:a16="http://schemas.microsoft.com/office/drawing/2014/main" id="{5D373E42-0189-42DB-97F5-E99713F07F37}"/>
            </a:ext>
          </a:extLst>
        </xdr:cNvPr>
        <xdr:cNvSpPr/>
      </xdr:nvSpPr>
      <xdr:spPr>
        <a:xfrm>
          <a:off x="16388080" y="10384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8AE04D7-81E0-4E5E-878E-8E654F27213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A5341BC-B6AC-46D8-B2DF-F79081A481D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239B02D-7773-4EAF-B42F-EABE27ECB49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E6FA015-60C1-4A50-B696-2D9CA5D36B6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B7C155C-E7A1-4ABF-9ED4-99FFCF4175B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111506</xdr:rowOff>
    </xdr:from>
    <xdr:to>
      <xdr:col>116</xdr:col>
      <xdr:colOff>114300</xdr:colOff>
      <xdr:row>63</xdr:row>
      <xdr:rowOff>41656</xdr:rowOff>
    </xdr:to>
    <xdr:sp macro="" textlink="">
      <xdr:nvSpPr>
        <xdr:cNvPr id="604" name="楕円 603">
          <a:extLst>
            <a:ext uri="{FF2B5EF4-FFF2-40B4-BE49-F238E27FC236}">
              <a16:creationId xmlns:a16="http://schemas.microsoft.com/office/drawing/2014/main" id="{37AA2BBA-AA73-497C-9B3E-BC6A8930ECB3}"/>
            </a:ext>
          </a:extLst>
        </xdr:cNvPr>
        <xdr:cNvSpPr/>
      </xdr:nvSpPr>
      <xdr:spPr>
        <a:xfrm>
          <a:off x="19458940" y="10505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89933</xdr:rowOff>
    </xdr:from>
    <xdr:ext cx="469744" cy="259045"/>
    <xdr:sp macro="" textlink="">
      <xdr:nvSpPr>
        <xdr:cNvPr id="605" name="【学校施設】&#10;一人当たり面積該当値テキスト">
          <a:extLst>
            <a:ext uri="{FF2B5EF4-FFF2-40B4-BE49-F238E27FC236}">
              <a16:creationId xmlns:a16="http://schemas.microsoft.com/office/drawing/2014/main" id="{52F2F77E-E4D4-493C-9F03-2EED0ABEB295}"/>
            </a:ext>
          </a:extLst>
        </xdr:cNvPr>
        <xdr:cNvSpPr txBox="1"/>
      </xdr:nvSpPr>
      <xdr:spPr>
        <a:xfrm>
          <a:off x="19547840" y="1048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117602</xdr:rowOff>
    </xdr:from>
    <xdr:to>
      <xdr:col>112</xdr:col>
      <xdr:colOff>38100</xdr:colOff>
      <xdr:row>63</xdr:row>
      <xdr:rowOff>47752</xdr:rowOff>
    </xdr:to>
    <xdr:sp macro="" textlink="">
      <xdr:nvSpPr>
        <xdr:cNvPr id="606" name="楕円 605">
          <a:extLst>
            <a:ext uri="{FF2B5EF4-FFF2-40B4-BE49-F238E27FC236}">
              <a16:creationId xmlns:a16="http://schemas.microsoft.com/office/drawing/2014/main" id="{0375F188-57A4-4E91-9F45-DFC5441EB82F}"/>
            </a:ext>
          </a:extLst>
        </xdr:cNvPr>
        <xdr:cNvSpPr/>
      </xdr:nvSpPr>
      <xdr:spPr>
        <a:xfrm>
          <a:off x="18735040" y="105112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162306</xdr:rowOff>
    </xdr:from>
    <xdr:to>
      <xdr:col>116</xdr:col>
      <xdr:colOff>63500</xdr:colOff>
      <xdr:row>62</xdr:row>
      <xdr:rowOff>168402</xdr:rowOff>
    </xdr:to>
    <xdr:cxnSp macro="">
      <xdr:nvCxnSpPr>
        <xdr:cNvPr id="607" name="直線コネクタ 606">
          <a:extLst>
            <a:ext uri="{FF2B5EF4-FFF2-40B4-BE49-F238E27FC236}">
              <a16:creationId xmlns:a16="http://schemas.microsoft.com/office/drawing/2014/main" id="{59698A28-B97F-4305-AED0-AD84823875F6}"/>
            </a:ext>
          </a:extLst>
        </xdr:cNvPr>
        <xdr:cNvCxnSpPr/>
      </xdr:nvCxnSpPr>
      <xdr:spPr>
        <a:xfrm flipV="1">
          <a:off x="18778220" y="10555986"/>
          <a:ext cx="73152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127508</xdr:rowOff>
    </xdr:from>
    <xdr:to>
      <xdr:col>107</xdr:col>
      <xdr:colOff>101600</xdr:colOff>
      <xdr:row>63</xdr:row>
      <xdr:rowOff>57658</xdr:rowOff>
    </xdr:to>
    <xdr:sp macro="" textlink="">
      <xdr:nvSpPr>
        <xdr:cNvPr id="608" name="楕円 607">
          <a:extLst>
            <a:ext uri="{FF2B5EF4-FFF2-40B4-BE49-F238E27FC236}">
              <a16:creationId xmlns:a16="http://schemas.microsoft.com/office/drawing/2014/main" id="{B29FBA0D-1E75-4833-A060-21333B2A29C0}"/>
            </a:ext>
          </a:extLst>
        </xdr:cNvPr>
        <xdr:cNvSpPr/>
      </xdr:nvSpPr>
      <xdr:spPr>
        <a:xfrm>
          <a:off x="17937480" y="10521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168402</xdr:rowOff>
    </xdr:from>
    <xdr:to>
      <xdr:col>111</xdr:col>
      <xdr:colOff>177800</xdr:colOff>
      <xdr:row>63</xdr:row>
      <xdr:rowOff>6858</xdr:rowOff>
    </xdr:to>
    <xdr:cxnSp macro="">
      <xdr:nvCxnSpPr>
        <xdr:cNvPr id="609" name="直線コネクタ 608">
          <a:extLst>
            <a:ext uri="{FF2B5EF4-FFF2-40B4-BE49-F238E27FC236}">
              <a16:creationId xmlns:a16="http://schemas.microsoft.com/office/drawing/2014/main" id="{1E365209-B3BE-41DC-B066-9291FBB075D4}"/>
            </a:ext>
          </a:extLst>
        </xdr:cNvPr>
        <xdr:cNvCxnSpPr/>
      </xdr:nvCxnSpPr>
      <xdr:spPr>
        <a:xfrm flipV="1">
          <a:off x="17988280" y="10562082"/>
          <a:ext cx="78994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130556</xdr:rowOff>
    </xdr:from>
    <xdr:to>
      <xdr:col>102</xdr:col>
      <xdr:colOff>165100</xdr:colOff>
      <xdr:row>63</xdr:row>
      <xdr:rowOff>60706</xdr:rowOff>
    </xdr:to>
    <xdr:sp macro="" textlink="">
      <xdr:nvSpPr>
        <xdr:cNvPr id="610" name="楕円 609">
          <a:extLst>
            <a:ext uri="{FF2B5EF4-FFF2-40B4-BE49-F238E27FC236}">
              <a16:creationId xmlns:a16="http://schemas.microsoft.com/office/drawing/2014/main" id="{527D048D-F8EF-4FE9-9B90-E195FDD8517F}"/>
            </a:ext>
          </a:extLst>
        </xdr:cNvPr>
        <xdr:cNvSpPr/>
      </xdr:nvSpPr>
      <xdr:spPr>
        <a:xfrm>
          <a:off x="17162780" y="10524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xdr:rowOff>
    </xdr:from>
    <xdr:to>
      <xdr:col>107</xdr:col>
      <xdr:colOff>50800</xdr:colOff>
      <xdr:row>63</xdr:row>
      <xdr:rowOff>9906</xdr:rowOff>
    </xdr:to>
    <xdr:cxnSp macro="">
      <xdr:nvCxnSpPr>
        <xdr:cNvPr id="611" name="直線コネクタ 610">
          <a:extLst>
            <a:ext uri="{FF2B5EF4-FFF2-40B4-BE49-F238E27FC236}">
              <a16:creationId xmlns:a16="http://schemas.microsoft.com/office/drawing/2014/main" id="{CADBEFE1-F360-40E5-97B4-2B247DCC41C8}"/>
            </a:ext>
          </a:extLst>
        </xdr:cNvPr>
        <xdr:cNvCxnSpPr/>
      </xdr:nvCxnSpPr>
      <xdr:spPr>
        <a:xfrm flipV="1">
          <a:off x="17213580" y="10568178"/>
          <a:ext cx="7747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135890</xdr:rowOff>
    </xdr:from>
    <xdr:to>
      <xdr:col>98</xdr:col>
      <xdr:colOff>38100</xdr:colOff>
      <xdr:row>63</xdr:row>
      <xdr:rowOff>66040</xdr:rowOff>
    </xdr:to>
    <xdr:sp macro="" textlink="">
      <xdr:nvSpPr>
        <xdr:cNvPr id="612" name="楕円 611">
          <a:extLst>
            <a:ext uri="{FF2B5EF4-FFF2-40B4-BE49-F238E27FC236}">
              <a16:creationId xmlns:a16="http://schemas.microsoft.com/office/drawing/2014/main" id="{1C0C1DFE-815F-4E4B-8B12-D54FE0E16040}"/>
            </a:ext>
          </a:extLst>
        </xdr:cNvPr>
        <xdr:cNvSpPr/>
      </xdr:nvSpPr>
      <xdr:spPr>
        <a:xfrm>
          <a:off x="16388080" y="10529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9906</xdr:rowOff>
    </xdr:from>
    <xdr:to>
      <xdr:col>102</xdr:col>
      <xdr:colOff>114300</xdr:colOff>
      <xdr:row>63</xdr:row>
      <xdr:rowOff>15240</xdr:rowOff>
    </xdr:to>
    <xdr:cxnSp macro="">
      <xdr:nvCxnSpPr>
        <xdr:cNvPr id="613" name="直線コネクタ 612">
          <a:extLst>
            <a:ext uri="{FF2B5EF4-FFF2-40B4-BE49-F238E27FC236}">
              <a16:creationId xmlns:a16="http://schemas.microsoft.com/office/drawing/2014/main" id="{CA054C4B-6A11-4931-8A86-30BF289C5AAD}"/>
            </a:ext>
          </a:extLst>
        </xdr:cNvPr>
        <xdr:cNvCxnSpPr/>
      </xdr:nvCxnSpPr>
      <xdr:spPr>
        <a:xfrm flipV="1">
          <a:off x="16431260" y="10571226"/>
          <a:ext cx="7823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614" name="n_1aveValue【学校施設】&#10;一人当たり面積">
          <a:extLst>
            <a:ext uri="{FF2B5EF4-FFF2-40B4-BE49-F238E27FC236}">
              <a16:creationId xmlns:a16="http://schemas.microsoft.com/office/drawing/2014/main" id="{316A9575-D358-44DA-A100-B8A54590EE6A}"/>
            </a:ext>
          </a:extLst>
        </xdr:cNvPr>
        <xdr:cNvSpPr txBox="1"/>
      </xdr:nvSpPr>
      <xdr:spPr>
        <a:xfrm>
          <a:off x="18561127"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615" name="n_2aveValue【学校施設】&#10;一人当たり面積">
          <a:extLst>
            <a:ext uri="{FF2B5EF4-FFF2-40B4-BE49-F238E27FC236}">
              <a16:creationId xmlns:a16="http://schemas.microsoft.com/office/drawing/2014/main" id="{956893B6-D786-4FFF-B5A7-7569F1958EA8}"/>
            </a:ext>
          </a:extLst>
        </xdr:cNvPr>
        <xdr:cNvSpPr txBox="1"/>
      </xdr:nvSpPr>
      <xdr:spPr>
        <a:xfrm>
          <a:off x="17776267" y="1016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616" name="n_3aveValue【学校施設】&#10;一人当たり面積">
          <a:extLst>
            <a:ext uri="{FF2B5EF4-FFF2-40B4-BE49-F238E27FC236}">
              <a16:creationId xmlns:a16="http://schemas.microsoft.com/office/drawing/2014/main" id="{A074E738-D07C-4C10-94F5-002CBCD450C9}"/>
            </a:ext>
          </a:extLst>
        </xdr:cNvPr>
        <xdr:cNvSpPr txBox="1"/>
      </xdr:nvSpPr>
      <xdr:spPr>
        <a:xfrm>
          <a:off x="17001567" y="101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617" name="n_4aveValue【学校施設】&#10;一人当たり面積">
          <a:extLst>
            <a:ext uri="{FF2B5EF4-FFF2-40B4-BE49-F238E27FC236}">
              <a16:creationId xmlns:a16="http://schemas.microsoft.com/office/drawing/2014/main" id="{2957A9FD-96EC-46F3-A6FD-EBA2B7DAAB5B}"/>
            </a:ext>
          </a:extLst>
        </xdr:cNvPr>
        <xdr:cNvSpPr txBox="1"/>
      </xdr:nvSpPr>
      <xdr:spPr>
        <a:xfrm>
          <a:off x="1622686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38879</xdr:rowOff>
    </xdr:from>
    <xdr:ext cx="469744" cy="259045"/>
    <xdr:sp macro="" textlink="">
      <xdr:nvSpPr>
        <xdr:cNvPr id="618" name="n_1mainValue【学校施設】&#10;一人当たり面積">
          <a:extLst>
            <a:ext uri="{FF2B5EF4-FFF2-40B4-BE49-F238E27FC236}">
              <a16:creationId xmlns:a16="http://schemas.microsoft.com/office/drawing/2014/main" id="{B6530B00-DCEA-470F-9F7C-499CBD7FC471}"/>
            </a:ext>
          </a:extLst>
        </xdr:cNvPr>
        <xdr:cNvSpPr txBox="1"/>
      </xdr:nvSpPr>
      <xdr:spPr>
        <a:xfrm>
          <a:off x="18561127" y="1060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619" name="n_2mainValue【学校施設】&#10;一人当たり面積">
          <a:extLst>
            <a:ext uri="{FF2B5EF4-FFF2-40B4-BE49-F238E27FC236}">
              <a16:creationId xmlns:a16="http://schemas.microsoft.com/office/drawing/2014/main" id="{14302D5E-4101-4550-9760-4E71317E830C}"/>
            </a:ext>
          </a:extLst>
        </xdr:cNvPr>
        <xdr:cNvSpPr txBox="1"/>
      </xdr:nvSpPr>
      <xdr:spPr>
        <a:xfrm>
          <a:off x="1777626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51833</xdr:rowOff>
    </xdr:from>
    <xdr:ext cx="469744" cy="259045"/>
    <xdr:sp macro="" textlink="">
      <xdr:nvSpPr>
        <xdr:cNvPr id="620" name="n_3mainValue【学校施設】&#10;一人当たり面積">
          <a:extLst>
            <a:ext uri="{FF2B5EF4-FFF2-40B4-BE49-F238E27FC236}">
              <a16:creationId xmlns:a16="http://schemas.microsoft.com/office/drawing/2014/main" id="{34D0F3DA-4E30-426A-AFD1-C79527C4B364}"/>
            </a:ext>
          </a:extLst>
        </xdr:cNvPr>
        <xdr:cNvSpPr txBox="1"/>
      </xdr:nvSpPr>
      <xdr:spPr>
        <a:xfrm>
          <a:off x="17001567" y="1061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57167</xdr:rowOff>
    </xdr:from>
    <xdr:ext cx="469744" cy="259045"/>
    <xdr:sp macro="" textlink="">
      <xdr:nvSpPr>
        <xdr:cNvPr id="621" name="n_4mainValue【学校施設】&#10;一人当たり面積">
          <a:extLst>
            <a:ext uri="{FF2B5EF4-FFF2-40B4-BE49-F238E27FC236}">
              <a16:creationId xmlns:a16="http://schemas.microsoft.com/office/drawing/2014/main" id="{33A9A964-80D5-4447-A43E-8102AE84A383}"/>
            </a:ext>
          </a:extLst>
        </xdr:cNvPr>
        <xdr:cNvSpPr txBox="1"/>
      </xdr:nvSpPr>
      <xdr:spPr>
        <a:xfrm>
          <a:off x="1622686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9262C720-621D-4D81-ACC2-79954AF1D3F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13E8BC56-984B-46C1-970E-FD9E810C4B5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9054ABBD-866F-4E4E-83D4-D5A2B7DE97A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F1E8A7C1-5885-46F1-9B20-CB763C3A160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5359BCB3-F95E-4D5D-BC90-FAD39974318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BA70BE9E-B536-48E9-A0CA-8E332C7FF72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91FFD88A-C540-476B-A2D3-AD8EA95A435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9A0A27B-E90E-4C1B-B145-23AE8BD9BF96}"/>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F4789468-CCE7-4299-B24F-4FF3355E52D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3DBA43EB-0F7E-4B69-993E-3E35DF95A90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91944DA8-4440-4AC7-BC9D-F716C23C52C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6D1D12DA-1989-4F93-A1B6-32BA9B5347D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4C2D2119-E2E8-4360-BDB0-F56993B416C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4FC3CA35-F387-4293-BBDD-7AF48ED29DC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B097DADD-1FB3-4846-8B0D-6E7E825BCDE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73BAE8BB-9AAD-4EED-A0B5-10D54D7AB223}"/>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98700BFB-1E07-4A56-83E5-7230C11540C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CFBFC7D6-3AD8-40D7-A657-07592792AC5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2FA3501-87F6-4E46-B971-B5ED510C86F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D05700EE-E67B-4CB0-8229-13F500CCA10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15A7B6B9-0C21-4857-BE0D-DB0D15A22AC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F6B7FA1A-6143-48FD-819E-C3C84A0246F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8BC9E0AA-F507-4F4C-954A-E59007A40A0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81BF4425-E752-48F3-8530-7C15B26A6EB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AD430E6A-46D9-4A7B-9FFA-79895086E6B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F87A62D6-57FC-4819-ACE2-8776519E88C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4DB81FB2-51C1-46A4-80EE-400E828A238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B03ABEC8-4B46-46A6-A3B5-570207FD9D2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8765EBF5-39A3-4992-A171-40BE7EE3FCA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D661EA2B-2A45-4A8A-81B5-5E7D57AB4B98}"/>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A00DF371-EABE-45A1-81C4-2E3AB6D347F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41C45EA1-1DA0-49AF-A969-805DA527463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3E3643D1-0643-46D0-B5D6-AB74A11778F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CEBFD85C-9879-4FFC-9211-17268B0BDFE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8224F5A0-D232-453B-B1A5-AFDE18B8BDB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0560830E-BF35-40F4-AB04-C3D9D4C1ABE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83087A13-27EB-462A-801E-B63C9CF2BC1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F8DF2B35-AED5-47C0-93A1-5C2886BB52E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5C8B8DE4-BD4B-4A2A-A1F8-0306F9CEEA6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1EDBF6DB-04B5-4323-84B7-12405C04B4B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4458F61B-792F-473C-B0D1-46EF7DCFB96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663" name="直線コネクタ 662">
          <a:extLst>
            <a:ext uri="{FF2B5EF4-FFF2-40B4-BE49-F238E27FC236}">
              <a16:creationId xmlns:a16="http://schemas.microsoft.com/office/drawing/2014/main" id="{D639E806-CDB4-48E3-9891-50B526D55FED}"/>
            </a:ext>
          </a:extLst>
        </xdr:cNvPr>
        <xdr:cNvCxnSpPr/>
      </xdr:nvCxnSpPr>
      <xdr:spPr>
        <a:xfrm flipV="1">
          <a:off x="14375764" y="16830402"/>
          <a:ext cx="0" cy="144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664" name="【公民館】&#10;有形固定資産減価償却率最小値テキスト">
          <a:extLst>
            <a:ext uri="{FF2B5EF4-FFF2-40B4-BE49-F238E27FC236}">
              <a16:creationId xmlns:a16="http://schemas.microsoft.com/office/drawing/2014/main" id="{D3F15C44-BC54-4E53-9B20-C72A3D504BA4}"/>
            </a:ext>
          </a:extLst>
        </xdr:cNvPr>
        <xdr:cNvSpPr txBox="1"/>
      </xdr:nvSpPr>
      <xdr:spPr>
        <a:xfrm>
          <a:off x="14414500" y="1827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665" name="直線コネクタ 664">
          <a:extLst>
            <a:ext uri="{FF2B5EF4-FFF2-40B4-BE49-F238E27FC236}">
              <a16:creationId xmlns:a16="http://schemas.microsoft.com/office/drawing/2014/main" id="{145424C2-9406-4EA4-8795-8D483CFD9488}"/>
            </a:ext>
          </a:extLst>
        </xdr:cNvPr>
        <xdr:cNvCxnSpPr/>
      </xdr:nvCxnSpPr>
      <xdr:spPr>
        <a:xfrm>
          <a:off x="14287500" y="18276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666" name="【公民館】&#10;有形固定資産減価償却率最大値テキスト">
          <a:extLst>
            <a:ext uri="{FF2B5EF4-FFF2-40B4-BE49-F238E27FC236}">
              <a16:creationId xmlns:a16="http://schemas.microsoft.com/office/drawing/2014/main" id="{A4D451BD-AE0F-48C6-81D1-26BDB073B1B2}"/>
            </a:ext>
          </a:extLst>
        </xdr:cNvPr>
        <xdr:cNvSpPr txBox="1"/>
      </xdr:nvSpPr>
      <xdr:spPr>
        <a:xfrm>
          <a:off x="14414500" y="166094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667" name="直線コネクタ 666">
          <a:extLst>
            <a:ext uri="{FF2B5EF4-FFF2-40B4-BE49-F238E27FC236}">
              <a16:creationId xmlns:a16="http://schemas.microsoft.com/office/drawing/2014/main" id="{E8D6766D-C49C-4D49-8699-2C6A56A8E0CA}"/>
            </a:ext>
          </a:extLst>
        </xdr:cNvPr>
        <xdr:cNvCxnSpPr/>
      </xdr:nvCxnSpPr>
      <xdr:spPr>
        <a:xfrm>
          <a:off x="14287500" y="168304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80571</xdr:rowOff>
    </xdr:from>
    <xdr:ext cx="405111" cy="259045"/>
    <xdr:sp macro="" textlink="">
      <xdr:nvSpPr>
        <xdr:cNvPr id="668" name="【公民館】&#10;有形固定資産減価償却率平均値テキスト">
          <a:extLst>
            <a:ext uri="{FF2B5EF4-FFF2-40B4-BE49-F238E27FC236}">
              <a16:creationId xmlns:a16="http://schemas.microsoft.com/office/drawing/2014/main" id="{E0CD0BEC-C22B-4DC4-9385-60EEBBE43DD6}"/>
            </a:ext>
          </a:extLst>
        </xdr:cNvPr>
        <xdr:cNvSpPr txBox="1"/>
      </xdr:nvSpPr>
      <xdr:spPr>
        <a:xfrm>
          <a:off x="14414500"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669" name="フローチャート: 判断 668">
          <a:extLst>
            <a:ext uri="{FF2B5EF4-FFF2-40B4-BE49-F238E27FC236}">
              <a16:creationId xmlns:a16="http://schemas.microsoft.com/office/drawing/2014/main" id="{903B286A-4387-4AC9-8D60-FEAE6093D550}"/>
            </a:ext>
          </a:extLst>
        </xdr:cNvPr>
        <xdr:cNvSpPr/>
      </xdr:nvSpPr>
      <xdr:spPr>
        <a:xfrm>
          <a:off x="14325600" y="177043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670" name="フローチャート: 判断 669">
          <a:extLst>
            <a:ext uri="{FF2B5EF4-FFF2-40B4-BE49-F238E27FC236}">
              <a16:creationId xmlns:a16="http://schemas.microsoft.com/office/drawing/2014/main" id="{2E3D2DFA-EF09-4BB4-AA20-D1EFFA56E604}"/>
            </a:ext>
          </a:extLst>
        </xdr:cNvPr>
        <xdr:cNvSpPr/>
      </xdr:nvSpPr>
      <xdr:spPr>
        <a:xfrm>
          <a:off x="13578840" y="1766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671" name="フローチャート: 判断 670">
          <a:extLst>
            <a:ext uri="{FF2B5EF4-FFF2-40B4-BE49-F238E27FC236}">
              <a16:creationId xmlns:a16="http://schemas.microsoft.com/office/drawing/2014/main" id="{B0BA1C9E-1D34-4094-AF91-C53AEE501526}"/>
            </a:ext>
          </a:extLst>
        </xdr:cNvPr>
        <xdr:cNvSpPr/>
      </xdr:nvSpPr>
      <xdr:spPr>
        <a:xfrm>
          <a:off x="12804140" y="17689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672" name="フローチャート: 判断 671">
          <a:extLst>
            <a:ext uri="{FF2B5EF4-FFF2-40B4-BE49-F238E27FC236}">
              <a16:creationId xmlns:a16="http://schemas.microsoft.com/office/drawing/2014/main" id="{096DE4DC-B194-45ED-AB6A-A917372555D5}"/>
            </a:ext>
          </a:extLst>
        </xdr:cNvPr>
        <xdr:cNvSpPr/>
      </xdr:nvSpPr>
      <xdr:spPr>
        <a:xfrm>
          <a:off x="12029440" y="176798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673" name="フローチャート: 判断 672">
          <a:extLst>
            <a:ext uri="{FF2B5EF4-FFF2-40B4-BE49-F238E27FC236}">
              <a16:creationId xmlns:a16="http://schemas.microsoft.com/office/drawing/2014/main" id="{5849B32E-DE05-408B-A834-8E25E4C88961}"/>
            </a:ext>
          </a:extLst>
        </xdr:cNvPr>
        <xdr:cNvSpPr/>
      </xdr:nvSpPr>
      <xdr:spPr>
        <a:xfrm>
          <a:off x="11231880" y="1767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7039C461-5E4D-4218-A5A1-C3B16A2C272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6A6E7678-1853-4FE1-80AE-07A5F2D2D62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D2F69CA-638C-42BB-8A30-012F87176EB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5796EB85-9BD1-41A3-BA10-9D1C47918CB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59750A12-B518-4213-BF67-1A21DC1A254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113574</xdr:rowOff>
    </xdr:from>
    <xdr:to>
      <xdr:col>85</xdr:col>
      <xdr:colOff>177800</xdr:colOff>
      <xdr:row>105</xdr:row>
      <xdr:rowOff>43724</xdr:rowOff>
    </xdr:to>
    <xdr:sp macro="" textlink="">
      <xdr:nvSpPr>
        <xdr:cNvPr id="679" name="楕円 678">
          <a:extLst>
            <a:ext uri="{FF2B5EF4-FFF2-40B4-BE49-F238E27FC236}">
              <a16:creationId xmlns:a16="http://schemas.microsoft.com/office/drawing/2014/main" id="{762F35D8-F876-4126-8626-453ADA9F2A2F}"/>
            </a:ext>
          </a:extLst>
        </xdr:cNvPr>
        <xdr:cNvSpPr/>
      </xdr:nvSpPr>
      <xdr:spPr>
        <a:xfrm>
          <a:off x="14325600" y="175481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136451</xdr:rowOff>
    </xdr:from>
    <xdr:ext cx="405111" cy="259045"/>
    <xdr:sp macro="" textlink="">
      <xdr:nvSpPr>
        <xdr:cNvPr id="680" name="【公民館】&#10;有形固定資産減価償却率該当値テキスト">
          <a:extLst>
            <a:ext uri="{FF2B5EF4-FFF2-40B4-BE49-F238E27FC236}">
              <a16:creationId xmlns:a16="http://schemas.microsoft.com/office/drawing/2014/main" id="{EE093E3E-E7F5-4C6F-851E-5ED5DE6F74ED}"/>
            </a:ext>
          </a:extLst>
        </xdr:cNvPr>
        <xdr:cNvSpPr txBox="1"/>
      </xdr:nvSpPr>
      <xdr:spPr>
        <a:xfrm>
          <a:off x="14414500" y="1740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79284</xdr:rowOff>
    </xdr:from>
    <xdr:to>
      <xdr:col>81</xdr:col>
      <xdr:colOff>101600</xdr:colOff>
      <xdr:row>105</xdr:row>
      <xdr:rowOff>9434</xdr:rowOff>
    </xdr:to>
    <xdr:sp macro="" textlink="">
      <xdr:nvSpPr>
        <xdr:cNvPr id="681" name="楕円 680">
          <a:extLst>
            <a:ext uri="{FF2B5EF4-FFF2-40B4-BE49-F238E27FC236}">
              <a16:creationId xmlns:a16="http://schemas.microsoft.com/office/drawing/2014/main" id="{ECD99541-6E15-412C-A116-1BFAF3EC7BD8}"/>
            </a:ext>
          </a:extLst>
        </xdr:cNvPr>
        <xdr:cNvSpPr/>
      </xdr:nvSpPr>
      <xdr:spPr>
        <a:xfrm>
          <a:off x="13578840" y="175138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130084</xdr:rowOff>
    </xdr:from>
    <xdr:to>
      <xdr:col>85</xdr:col>
      <xdr:colOff>127000</xdr:colOff>
      <xdr:row>104</xdr:row>
      <xdr:rowOff>164374</xdr:rowOff>
    </xdr:to>
    <xdr:cxnSp macro="">
      <xdr:nvCxnSpPr>
        <xdr:cNvPr id="682" name="直線コネクタ 681">
          <a:extLst>
            <a:ext uri="{FF2B5EF4-FFF2-40B4-BE49-F238E27FC236}">
              <a16:creationId xmlns:a16="http://schemas.microsoft.com/office/drawing/2014/main" id="{8A1987FC-D1BC-4DE9-BADD-1E940550CBC1}"/>
            </a:ext>
          </a:extLst>
        </xdr:cNvPr>
        <xdr:cNvCxnSpPr/>
      </xdr:nvCxnSpPr>
      <xdr:spPr>
        <a:xfrm>
          <a:off x="13629640" y="17564644"/>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44994</xdr:rowOff>
    </xdr:from>
    <xdr:to>
      <xdr:col>76</xdr:col>
      <xdr:colOff>165100</xdr:colOff>
      <xdr:row>104</xdr:row>
      <xdr:rowOff>146594</xdr:rowOff>
    </xdr:to>
    <xdr:sp macro="" textlink="">
      <xdr:nvSpPr>
        <xdr:cNvPr id="683" name="楕円 682">
          <a:extLst>
            <a:ext uri="{FF2B5EF4-FFF2-40B4-BE49-F238E27FC236}">
              <a16:creationId xmlns:a16="http://schemas.microsoft.com/office/drawing/2014/main" id="{F80660D5-EC8C-40EB-8AE7-581E3F1D4681}"/>
            </a:ext>
          </a:extLst>
        </xdr:cNvPr>
        <xdr:cNvSpPr/>
      </xdr:nvSpPr>
      <xdr:spPr>
        <a:xfrm>
          <a:off x="12804140" y="1747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95794</xdr:rowOff>
    </xdr:from>
    <xdr:to>
      <xdr:col>81</xdr:col>
      <xdr:colOff>50800</xdr:colOff>
      <xdr:row>104</xdr:row>
      <xdr:rowOff>130084</xdr:rowOff>
    </xdr:to>
    <xdr:cxnSp macro="">
      <xdr:nvCxnSpPr>
        <xdr:cNvPr id="684" name="直線コネクタ 683">
          <a:extLst>
            <a:ext uri="{FF2B5EF4-FFF2-40B4-BE49-F238E27FC236}">
              <a16:creationId xmlns:a16="http://schemas.microsoft.com/office/drawing/2014/main" id="{AE4CB4B4-E50A-423E-B98B-B10CA7CEAB21}"/>
            </a:ext>
          </a:extLst>
        </xdr:cNvPr>
        <xdr:cNvCxnSpPr/>
      </xdr:nvCxnSpPr>
      <xdr:spPr>
        <a:xfrm>
          <a:off x="12854940" y="17530354"/>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131536</xdr:rowOff>
    </xdr:from>
    <xdr:to>
      <xdr:col>72</xdr:col>
      <xdr:colOff>38100</xdr:colOff>
      <xdr:row>106</xdr:row>
      <xdr:rowOff>61686</xdr:rowOff>
    </xdr:to>
    <xdr:sp macro="" textlink="">
      <xdr:nvSpPr>
        <xdr:cNvPr id="685" name="楕円 684">
          <a:extLst>
            <a:ext uri="{FF2B5EF4-FFF2-40B4-BE49-F238E27FC236}">
              <a16:creationId xmlns:a16="http://schemas.microsoft.com/office/drawing/2014/main" id="{ED4F6488-3FDC-4F16-B7D1-019FBEFB46D2}"/>
            </a:ext>
          </a:extLst>
        </xdr:cNvPr>
        <xdr:cNvSpPr/>
      </xdr:nvSpPr>
      <xdr:spPr>
        <a:xfrm>
          <a:off x="12029440" y="17733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95794</xdr:rowOff>
    </xdr:from>
    <xdr:to>
      <xdr:col>76</xdr:col>
      <xdr:colOff>114300</xdr:colOff>
      <xdr:row>106</xdr:row>
      <xdr:rowOff>10886</xdr:rowOff>
    </xdr:to>
    <xdr:cxnSp macro="">
      <xdr:nvCxnSpPr>
        <xdr:cNvPr id="686" name="直線コネクタ 685">
          <a:extLst>
            <a:ext uri="{FF2B5EF4-FFF2-40B4-BE49-F238E27FC236}">
              <a16:creationId xmlns:a16="http://schemas.microsoft.com/office/drawing/2014/main" id="{A98316F7-3B84-42B5-B8B1-9D6EFA310493}"/>
            </a:ext>
          </a:extLst>
        </xdr:cNvPr>
        <xdr:cNvCxnSpPr/>
      </xdr:nvCxnSpPr>
      <xdr:spPr>
        <a:xfrm flipV="1">
          <a:off x="12072620" y="17530354"/>
          <a:ext cx="78232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103777</xdr:rowOff>
    </xdr:from>
    <xdr:to>
      <xdr:col>67</xdr:col>
      <xdr:colOff>101600</xdr:colOff>
      <xdr:row>106</xdr:row>
      <xdr:rowOff>33927</xdr:rowOff>
    </xdr:to>
    <xdr:sp macro="" textlink="">
      <xdr:nvSpPr>
        <xdr:cNvPr id="687" name="楕円 686">
          <a:extLst>
            <a:ext uri="{FF2B5EF4-FFF2-40B4-BE49-F238E27FC236}">
              <a16:creationId xmlns:a16="http://schemas.microsoft.com/office/drawing/2014/main" id="{96FD91D6-5B5B-44D8-B75B-B25D43C85AD1}"/>
            </a:ext>
          </a:extLst>
        </xdr:cNvPr>
        <xdr:cNvSpPr/>
      </xdr:nvSpPr>
      <xdr:spPr>
        <a:xfrm>
          <a:off x="11231880" y="17705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154577</xdr:rowOff>
    </xdr:from>
    <xdr:to>
      <xdr:col>71</xdr:col>
      <xdr:colOff>177800</xdr:colOff>
      <xdr:row>106</xdr:row>
      <xdr:rowOff>10886</xdr:rowOff>
    </xdr:to>
    <xdr:cxnSp macro="">
      <xdr:nvCxnSpPr>
        <xdr:cNvPr id="688" name="直線コネクタ 687">
          <a:extLst>
            <a:ext uri="{FF2B5EF4-FFF2-40B4-BE49-F238E27FC236}">
              <a16:creationId xmlns:a16="http://schemas.microsoft.com/office/drawing/2014/main" id="{2D4C4B81-2EBA-43C1-ACD1-957EFD530B15}"/>
            </a:ext>
          </a:extLst>
        </xdr:cNvPr>
        <xdr:cNvCxnSpPr/>
      </xdr:nvCxnSpPr>
      <xdr:spPr>
        <a:xfrm>
          <a:off x="11282680" y="17756777"/>
          <a:ext cx="78994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155683</xdr:rowOff>
    </xdr:from>
    <xdr:ext cx="405111" cy="259045"/>
    <xdr:sp macro="" textlink="">
      <xdr:nvSpPr>
        <xdr:cNvPr id="689" name="n_1aveValue【公民館】&#10;有形固定資産減価償却率">
          <a:extLst>
            <a:ext uri="{FF2B5EF4-FFF2-40B4-BE49-F238E27FC236}">
              <a16:creationId xmlns:a16="http://schemas.microsoft.com/office/drawing/2014/main" id="{2D46A56E-5FE3-4EF3-9716-939BC7E5EB29}"/>
            </a:ext>
          </a:extLst>
        </xdr:cNvPr>
        <xdr:cNvSpPr txBox="1"/>
      </xdr:nvSpPr>
      <xdr:spPr>
        <a:xfrm>
          <a:off x="13437244" y="1775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8726</xdr:rowOff>
    </xdr:from>
    <xdr:ext cx="405111" cy="259045"/>
    <xdr:sp macro="" textlink="">
      <xdr:nvSpPr>
        <xdr:cNvPr id="690" name="n_2aveValue【公民館】&#10;有形固定資産減価償却率">
          <a:extLst>
            <a:ext uri="{FF2B5EF4-FFF2-40B4-BE49-F238E27FC236}">
              <a16:creationId xmlns:a16="http://schemas.microsoft.com/office/drawing/2014/main" id="{A5A3AF47-D538-48F9-B514-841039782132}"/>
            </a:ext>
          </a:extLst>
        </xdr:cNvPr>
        <xdr:cNvSpPr txBox="1"/>
      </xdr:nvSpPr>
      <xdr:spPr>
        <a:xfrm>
          <a:off x="12675244" y="1777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24328</xdr:rowOff>
    </xdr:from>
    <xdr:ext cx="405111" cy="259045"/>
    <xdr:sp macro="" textlink="">
      <xdr:nvSpPr>
        <xdr:cNvPr id="691" name="n_3aveValue【公民館】&#10;有形固定資産減価償却率">
          <a:extLst>
            <a:ext uri="{FF2B5EF4-FFF2-40B4-BE49-F238E27FC236}">
              <a16:creationId xmlns:a16="http://schemas.microsoft.com/office/drawing/2014/main" id="{8569B756-E2B2-4DFC-948A-2472080098E3}"/>
            </a:ext>
          </a:extLst>
        </xdr:cNvPr>
        <xdr:cNvSpPr txBox="1"/>
      </xdr:nvSpPr>
      <xdr:spPr>
        <a:xfrm>
          <a:off x="1190054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692" name="n_4aveValue【公民館】&#10;有形固定資産減価償却率">
          <a:extLst>
            <a:ext uri="{FF2B5EF4-FFF2-40B4-BE49-F238E27FC236}">
              <a16:creationId xmlns:a16="http://schemas.microsoft.com/office/drawing/2014/main" id="{B9009A9B-ED95-414D-AF62-BA73296C7028}"/>
            </a:ext>
          </a:extLst>
        </xdr:cNvPr>
        <xdr:cNvSpPr txBox="1"/>
      </xdr:nvSpPr>
      <xdr:spPr>
        <a:xfrm>
          <a:off x="1110298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25961</xdr:rowOff>
    </xdr:from>
    <xdr:ext cx="405111" cy="259045"/>
    <xdr:sp macro="" textlink="">
      <xdr:nvSpPr>
        <xdr:cNvPr id="693" name="n_1mainValue【公民館】&#10;有形固定資産減価償却率">
          <a:extLst>
            <a:ext uri="{FF2B5EF4-FFF2-40B4-BE49-F238E27FC236}">
              <a16:creationId xmlns:a16="http://schemas.microsoft.com/office/drawing/2014/main" id="{EBA9A4EE-5E27-425C-B05B-CBB20584FEBD}"/>
            </a:ext>
          </a:extLst>
        </xdr:cNvPr>
        <xdr:cNvSpPr txBox="1"/>
      </xdr:nvSpPr>
      <xdr:spPr>
        <a:xfrm>
          <a:off x="1343724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163121</xdr:rowOff>
    </xdr:from>
    <xdr:ext cx="405111" cy="259045"/>
    <xdr:sp macro="" textlink="">
      <xdr:nvSpPr>
        <xdr:cNvPr id="694" name="n_2mainValue【公民館】&#10;有形固定資産減価償却率">
          <a:extLst>
            <a:ext uri="{FF2B5EF4-FFF2-40B4-BE49-F238E27FC236}">
              <a16:creationId xmlns:a16="http://schemas.microsoft.com/office/drawing/2014/main" id="{F56A9676-3CC6-471C-B678-69DFE7E80040}"/>
            </a:ext>
          </a:extLst>
        </xdr:cNvPr>
        <xdr:cNvSpPr txBox="1"/>
      </xdr:nvSpPr>
      <xdr:spPr>
        <a:xfrm>
          <a:off x="126752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52813</xdr:rowOff>
    </xdr:from>
    <xdr:ext cx="405111" cy="259045"/>
    <xdr:sp macro="" textlink="">
      <xdr:nvSpPr>
        <xdr:cNvPr id="695" name="n_3mainValue【公民館】&#10;有形固定資産減価償却率">
          <a:extLst>
            <a:ext uri="{FF2B5EF4-FFF2-40B4-BE49-F238E27FC236}">
              <a16:creationId xmlns:a16="http://schemas.microsoft.com/office/drawing/2014/main" id="{73D4E01E-0507-4A21-80C8-D1E55FB48794}"/>
            </a:ext>
          </a:extLst>
        </xdr:cNvPr>
        <xdr:cNvSpPr txBox="1"/>
      </xdr:nvSpPr>
      <xdr:spPr>
        <a:xfrm>
          <a:off x="11900544" y="178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25054</xdr:rowOff>
    </xdr:from>
    <xdr:ext cx="405111" cy="259045"/>
    <xdr:sp macro="" textlink="">
      <xdr:nvSpPr>
        <xdr:cNvPr id="696" name="n_4mainValue【公民館】&#10;有形固定資産減価償却率">
          <a:extLst>
            <a:ext uri="{FF2B5EF4-FFF2-40B4-BE49-F238E27FC236}">
              <a16:creationId xmlns:a16="http://schemas.microsoft.com/office/drawing/2014/main" id="{1B364422-3995-406B-9A43-B0861A546EEE}"/>
            </a:ext>
          </a:extLst>
        </xdr:cNvPr>
        <xdr:cNvSpPr txBox="1"/>
      </xdr:nvSpPr>
      <xdr:spPr>
        <a:xfrm>
          <a:off x="11102984" y="17794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264BDEF4-59A7-4291-BC41-786497076CD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E93EB959-1DD4-45F6-94B9-128C9B242F3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C34DEB43-DE97-49EC-B8C7-15FBE6A8FE0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3A057540-784B-40C7-9B71-D93D2E8D2F8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90CCC863-AA22-45A0-A7E8-C2E58D27B7D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88107321-D9CC-4FCF-8331-87934B77A6E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5097267-10EC-4E5E-8576-115C92333E3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9A4B3584-A4B1-4557-9A1A-76A8171B39B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72231158-89D1-4FB3-98DC-F0F0124C03A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543E8AF4-B77D-4C20-900F-C480ACA034C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A17CAAD5-80AE-4976-A671-A362B0034C21}"/>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3119D14A-6294-4852-A76C-039220C7D9F6}"/>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228D616C-0603-451B-A760-B581E4EC819C}"/>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867E2FEB-654D-4BC0-A095-419500086083}"/>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8BC6A887-909E-424D-B32E-7E1E5FDF3FE6}"/>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0704C3A8-1F83-439A-A08B-6F89AE2DD153}"/>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DB3DECBD-40CC-4967-A063-DE04329826AA}"/>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1FDE6BE4-6214-4661-B839-C510B4E7EF08}"/>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50CFD943-7F6B-430F-A2E8-6B44F2B08409}"/>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8D428DDC-C07C-49A2-8CCB-C8E3682B2395}"/>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6BB6274A-1014-472C-8DE1-FF411124437D}"/>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26A7A418-1794-4777-9339-82005BA87F94}"/>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358A4F18-8B43-4DEB-8E24-D6AB1F2FF55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AAAA1E55-0971-4F1D-9BEC-B72736DF991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77808DAB-919C-41B1-B333-E27CDB625AC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722" name="直線コネクタ 721">
          <a:extLst>
            <a:ext uri="{FF2B5EF4-FFF2-40B4-BE49-F238E27FC236}">
              <a16:creationId xmlns:a16="http://schemas.microsoft.com/office/drawing/2014/main" id="{4CA2E4D1-3FF4-4ED7-9FC2-9000048FF8EC}"/>
            </a:ext>
          </a:extLst>
        </xdr:cNvPr>
        <xdr:cNvCxnSpPr/>
      </xdr:nvCxnSpPr>
      <xdr:spPr>
        <a:xfrm flipV="1">
          <a:off x="19509104" y="1687612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3" name="【公民館】&#10;一人当たり面積最小値テキスト">
          <a:extLst>
            <a:ext uri="{FF2B5EF4-FFF2-40B4-BE49-F238E27FC236}">
              <a16:creationId xmlns:a16="http://schemas.microsoft.com/office/drawing/2014/main" id="{9FF4E185-9DEA-4631-B553-1E7AA382FD57}"/>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4" name="直線コネクタ 723">
          <a:extLst>
            <a:ext uri="{FF2B5EF4-FFF2-40B4-BE49-F238E27FC236}">
              <a16:creationId xmlns:a16="http://schemas.microsoft.com/office/drawing/2014/main" id="{59097716-1E3A-4268-A080-F5361551D35E}"/>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725" name="【公民館】&#10;一人当たり面積最大値テキスト">
          <a:extLst>
            <a:ext uri="{FF2B5EF4-FFF2-40B4-BE49-F238E27FC236}">
              <a16:creationId xmlns:a16="http://schemas.microsoft.com/office/drawing/2014/main" id="{CF56821C-FDA5-4F3C-BBB6-DA68FB00753A}"/>
            </a:ext>
          </a:extLst>
        </xdr:cNvPr>
        <xdr:cNvSpPr txBox="1"/>
      </xdr:nvSpPr>
      <xdr:spPr>
        <a:xfrm>
          <a:off x="19547840" y="16655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726" name="直線コネクタ 725">
          <a:extLst>
            <a:ext uri="{FF2B5EF4-FFF2-40B4-BE49-F238E27FC236}">
              <a16:creationId xmlns:a16="http://schemas.microsoft.com/office/drawing/2014/main" id="{09CD6AA3-753A-4254-B8FD-04F464293689}"/>
            </a:ext>
          </a:extLst>
        </xdr:cNvPr>
        <xdr:cNvCxnSpPr/>
      </xdr:nvCxnSpPr>
      <xdr:spPr>
        <a:xfrm>
          <a:off x="19443700" y="168761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120122</xdr:rowOff>
    </xdr:from>
    <xdr:ext cx="469744" cy="259045"/>
    <xdr:sp macro="" textlink="">
      <xdr:nvSpPr>
        <xdr:cNvPr id="727" name="【公民館】&#10;一人当たり面積平均値テキスト">
          <a:extLst>
            <a:ext uri="{FF2B5EF4-FFF2-40B4-BE49-F238E27FC236}">
              <a16:creationId xmlns:a16="http://schemas.microsoft.com/office/drawing/2014/main" id="{CB6A824D-22BB-44BC-AC36-A30E5E7DACF7}"/>
            </a:ext>
          </a:extLst>
        </xdr:cNvPr>
        <xdr:cNvSpPr txBox="1"/>
      </xdr:nvSpPr>
      <xdr:spPr>
        <a:xfrm>
          <a:off x="19547840" y="1772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728" name="フローチャート: 判断 727">
          <a:extLst>
            <a:ext uri="{FF2B5EF4-FFF2-40B4-BE49-F238E27FC236}">
              <a16:creationId xmlns:a16="http://schemas.microsoft.com/office/drawing/2014/main" id="{8763BFCA-99C2-408B-87BC-EC4D1C08A630}"/>
            </a:ext>
          </a:extLst>
        </xdr:cNvPr>
        <xdr:cNvSpPr/>
      </xdr:nvSpPr>
      <xdr:spPr>
        <a:xfrm>
          <a:off x="19458940" y="17867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729" name="フローチャート: 判断 728">
          <a:extLst>
            <a:ext uri="{FF2B5EF4-FFF2-40B4-BE49-F238E27FC236}">
              <a16:creationId xmlns:a16="http://schemas.microsoft.com/office/drawing/2014/main" id="{8D124C1F-A516-4FB5-B68D-D9E2BC60D529}"/>
            </a:ext>
          </a:extLst>
        </xdr:cNvPr>
        <xdr:cNvSpPr/>
      </xdr:nvSpPr>
      <xdr:spPr>
        <a:xfrm>
          <a:off x="18735040" y="178768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730" name="フローチャート: 判断 729">
          <a:extLst>
            <a:ext uri="{FF2B5EF4-FFF2-40B4-BE49-F238E27FC236}">
              <a16:creationId xmlns:a16="http://schemas.microsoft.com/office/drawing/2014/main" id="{169A52E0-8AA8-4C0F-A567-05D86586413D}"/>
            </a:ext>
          </a:extLst>
        </xdr:cNvPr>
        <xdr:cNvSpPr/>
      </xdr:nvSpPr>
      <xdr:spPr>
        <a:xfrm>
          <a:off x="17937480" y="17870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1" name="フローチャート: 判断 730">
          <a:extLst>
            <a:ext uri="{FF2B5EF4-FFF2-40B4-BE49-F238E27FC236}">
              <a16:creationId xmlns:a16="http://schemas.microsoft.com/office/drawing/2014/main" id="{B14A1659-223F-4970-A262-20FD78BC808E}"/>
            </a:ext>
          </a:extLst>
        </xdr:cNvPr>
        <xdr:cNvSpPr/>
      </xdr:nvSpPr>
      <xdr:spPr>
        <a:xfrm>
          <a:off x="171627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2" name="フローチャート: 判断 731">
          <a:extLst>
            <a:ext uri="{FF2B5EF4-FFF2-40B4-BE49-F238E27FC236}">
              <a16:creationId xmlns:a16="http://schemas.microsoft.com/office/drawing/2014/main" id="{37EEBBFD-7A02-4C24-B926-4974675394BF}"/>
            </a:ext>
          </a:extLst>
        </xdr:cNvPr>
        <xdr:cNvSpPr/>
      </xdr:nvSpPr>
      <xdr:spPr>
        <a:xfrm>
          <a:off x="16388080" y="178768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874DE88-B726-4F7C-B7D6-233C7E622FC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941C290-1758-4EF5-B100-A82B1540E91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58EE446-EF39-438C-8A33-590ADB9E97E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5AAE1A0-0023-4D2B-9FAF-713CD20F6E9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53BD7B8-DF3A-45A5-8992-63727737BE3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129902</xdr:rowOff>
    </xdr:from>
    <xdr:to>
      <xdr:col>116</xdr:col>
      <xdr:colOff>114300</xdr:colOff>
      <xdr:row>107</xdr:row>
      <xdr:rowOff>60052</xdr:rowOff>
    </xdr:to>
    <xdr:sp macro="" textlink="">
      <xdr:nvSpPr>
        <xdr:cNvPr id="738" name="楕円 737">
          <a:extLst>
            <a:ext uri="{FF2B5EF4-FFF2-40B4-BE49-F238E27FC236}">
              <a16:creationId xmlns:a16="http://schemas.microsoft.com/office/drawing/2014/main" id="{F29C1940-4E9C-4473-80F7-6BC260E4627F}"/>
            </a:ext>
          </a:extLst>
        </xdr:cNvPr>
        <xdr:cNvSpPr/>
      </xdr:nvSpPr>
      <xdr:spPr>
        <a:xfrm>
          <a:off x="19458940" y="17899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108329</xdr:rowOff>
    </xdr:from>
    <xdr:ext cx="469744" cy="259045"/>
    <xdr:sp macro="" textlink="">
      <xdr:nvSpPr>
        <xdr:cNvPr id="739" name="【公民館】&#10;一人当たり面積該当値テキスト">
          <a:extLst>
            <a:ext uri="{FF2B5EF4-FFF2-40B4-BE49-F238E27FC236}">
              <a16:creationId xmlns:a16="http://schemas.microsoft.com/office/drawing/2014/main" id="{09959A79-F122-4FD1-9B7C-E3E41935A550}"/>
            </a:ext>
          </a:extLst>
        </xdr:cNvPr>
        <xdr:cNvSpPr txBox="1"/>
      </xdr:nvSpPr>
      <xdr:spPr>
        <a:xfrm>
          <a:off x="19547840" y="178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129902</xdr:rowOff>
    </xdr:from>
    <xdr:to>
      <xdr:col>112</xdr:col>
      <xdr:colOff>38100</xdr:colOff>
      <xdr:row>107</xdr:row>
      <xdr:rowOff>60052</xdr:rowOff>
    </xdr:to>
    <xdr:sp macro="" textlink="">
      <xdr:nvSpPr>
        <xdr:cNvPr id="740" name="楕円 739">
          <a:extLst>
            <a:ext uri="{FF2B5EF4-FFF2-40B4-BE49-F238E27FC236}">
              <a16:creationId xmlns:a16="http://schemas.microsoft.com/office/drawing/2014/main" id="{8030ED20-7C16-498A-AB08-E9790163FCD0}"/>
            </a:ext>
          </a:extLst>
        </xdr:cNvPr>
        <xdr:cNvSpPr/>
      </xdr:nvSpPr>
      <xdr:spPr>
        <a:xfrm>
          <a:off x="18735040" y="178997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9252</xdr:rowOff>
    </xdr:from>
    <xdr:to>
      <xdr:col>116</xdr:col>
      <xdr:colOff>63500</xdr:colOff>
      <xdr:row>107</xdr:row>
      <xdr:rowOff>9252</xdr:rowOff>
    </xdr:to>
    <xdr:cxnSp macro="">
      <xdr:nvCxnSpPr>
        <xdr:cNvPr id="741" name="直線コネクタ 740">
          <a:extLst>
            <a:ext uri="{FF2B5EF4-FFF2-40B4-BE49-F238E27FC236}">
              <a16:creationId xmlns:a16="http://schemas.microsoft.com/office/drawing/2014/main" id="{3D9468D9-C6FA-42BC-8956-8475D0927F45}"/>
            </a:ext>
          </a:extLst>
        </xdr:cNvPr>
        <xdr:cNvCxnSpPr/>
      </xdr:nvCxnSpPr>
      <xdr:spPr>
        <a:xfrm>
          <a:off x="18778220" y="1794673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133169</xdr:rowOff>
    </xdr:from>
    <xdr:to>
      <xdr:col>107</xdr:col>
      <xdr:colOff>101600</xdr:colOff>
      <xdr:row>107</xdr:row>
      <xdr:rowOff>63319</xdr:rowOff>
    </xdr:to>
    <xdr:sp macro="" textlink="">
      <xdr:nvSpPr>
        <xdr:cNvPr id="742" name="楕円 741">
          <a:extLst>
            <a:ext uri="{FF2B5EF4-FFF2-40B4-BE49-F238E27FC236}">
              <a16:creationId xmlns:a16="http://schemas.microsoft.com/office/drawing/2014/main" id="{86B02C44-52EE-48CA-A8AB-996D0FCB13A1}"/>
            </a:ext>
          </a:extLst>
        </xdr:cNvPr>
        <xdr:cNvSpPr/>
      </xdr:nvSpPr>
      <xdr:spPr>
        <a:xfrm>
          <a:off x="17937480" y="17903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9252</xdr:rowOff>
    </xdr:from>
    <xdr:to>
      <xdr:col>111</xdr:col>
      <xdr:colOff>177800</xdr:colOff>
      <xdr:row>107</xdr:row>
      <xdr:rowOff>12519</xdr:rowOff>
    </xdr:to>
    <xdr:cxnSp macro="">
      <xdr:nvCxnSpPr>
        <xdr:cNvPr id="743" name="直線コネクタ 742">
          <a:extLst>
            <a:ext uri="{FF2B5EF4-FFF2-40B4-BE49-F238E27FC236}">
              <a16:creationId xmlns:a16="http://schemas.microsoft.com/office/drawing/2014/main" id="{D4872649-1FA9-477A-A79D-BD6A3A863314}"/>
            </a:ext>
          </a:extLst>
        </xdr:cNvPr>
        <xdr:cNvCxnSpPr/>
      </xdr:nvCxnSpPr>
      <xdr:spPr>
        <a:xfrm flipV="1">
          <a:off x="17988280" y="17946732"/>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136434</xdr:rowOff>
    </xdr:from>
    <xdr:to>
      <xdr:col>102</xdr:col>
      <xdr:colOff>165100</xdr:colOff>
      <xdr:row>107</xdr:row>
      <xdr:rowOff>66584</xdr:rowOff>
    </xdr:to>
    <xdr:sp macro="" textlink="">
      <xdr:nvSpPr>
        <xdr:cNvPr id="744" name="楕円 743">
          <a:extLst>
            <a:ext uri="{FF2B5EF4-FFF2-40B4-BE49-F238E27FC236}">
              <a16:creationId xmlns:a16="http://schemas.microsoft.com/office/drawing/2014/main" id="{241D7414-9713-4B99-93DA-1EC0FA31E3FC}"/>
            </a:ext>
          </a:extLst>
        </xdr:cNvPr>
        <xdr:cNvSpPr/>
      </xdr:nvSpPr>
      <xdr:spPr>
        <a:xfrm>
          <a:off x="17162780" y="17906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12519</xdr:rowOff>
    </xdr:from>
    <xdr:to>
      <xdr:col>107</xdr:col>
      <xdr:colOff>50800</xdr:colOff>
      <xdr:row>107</xdr:row>
      <xdr:rowOff>15784</xdr:rowOff>
    </xdr:to>
    <xdr:cxnSp macro="">
      <xdr:nvCxnSpPr>
        <xdr:cNvPr id="745" name="直線コネクタ 744">
          <a:extLst>
            <a:ext uri="{FF2B5EF4-FFF2-40B4-BE49-F238E27FC236}">
              <a16:creationId xmlns:a16="http://schemas.microsoft.com/office/drawing/2014/main" id="{2D9DB33D-380D-4052-A455-E7CCBD5FFB93}"/>
            </a:ext>
          </a:extLst>
        </xdr:cNvPr>
        <xdr:cNvCxnSpPr/>
      </xdr:nvCxnSpPr>
      <xdr:spPr>
        <a:xfrm flipV="1">
          <a:off x="17213580" y="17949999"/>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746" name="楕円 745">
          <a:extLst>
            <a:ext uri="{FF2B5EF4-FFF2-40B4-BE49-F238E27FC236}">
              <a16:creationId xmlns:a16="http://schemas.microsoft.com/office/drawing/2014/main" id="{56834C9D-9477-43FE-9CEB-333FE6EF09AA}"/>
            </a:ext>
          </a:extLst>
        </xdr:cNvPr>
        <xdr:cNvSpPr/>
      </xdr:nvSpPr>
      <xdr:spPr>
        <a:xfrm>
          <a:off x="16388080" y="18020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15784</xdr:rowOff>
    </xdr:from>
    <xdr:to>
      <xdr:col>102</xdr:col>
      <xdr:colOff>114300</xdr:colOff>
      <xdr:row>107</xdr:row>
      <xdr:rowOff>133350</xdr:rowOff>
    </xdr:to>
    <xdr:cxnSp macro="">
      <xdr:nvCxnSpPr>
        <xdr:cNvPr id="747" name="直線コネクタ 746">
          <a:extLst>
            <a:ext uri="{FF2B5EF4-FFF2-40B4-BE49-F238E27FC236}">
              <a16:creationId xmlns:a16="http://schemas.microsoft.com/office/drawing/2014/main" id="{34CD0617-26A2-407F-A5A9-79AD858DA6AC}"/>
            </a:ext>
          </a:extLst>
        </xdr:cNvPr>
        <xdr:cNvCxnSpPr/>
      </xdr:nvCxnSpPr>
      <xdr:spPr>
        <a:xfrm flipV="1">
          <a:off x="16431260" y="17953264"/>
          <a:ext cx="78232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748" name="n_1aveValue【公民館】&#10;一人当たり面積">
          <a:extLst>
            <a:ext uri="{FF2B5EF4-FFF2-40B4-BE49-F238E27FC236}">
              <a16:creationId xmlns:a16="http://schemas.microsoft.com/office/drawing/2014/main" id="{4E0B8563-C1BD-49F9-BD77-680AF382FF65}"/>
            </a:ext>
          </a:extLst>
        </xdr:cNvPr>
        <xdr:cNvSpPr txBox="1"/>
      </xdr:nvSpPr>
      <xdr:spPr>
        <a:xfrm>
          <a:off x="18561127" y="176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47189</xdr:rowOff>
    </xdr:from>
    <xdr:ext cx="469744" cy="259045"/>
    <xdr:sp macro="" textlink="">
      <xdr:nvSpPr>
        <xdr:cNvPr id="749" name="n_2aveValue【公民館】&#10;一人当たり面積">
          <a:extLst>
            <a:ext uri="{FF2B5EF4-FFF2-40B4-BE49-F238E27FC236}">
              <a16:creationId xmlns:a16="http://schemas.microsoft.com/office/drawing/2014/main" id="{E5120F78-9ED0-49A5-AE2B-A8228826CC18}"/>
            </a:ext>
          </a:extLst>
        </xdr:cNvPr>
        <xdr:cNvSpPr txBox="1"/>
      </xdr:nvSpPr>
      <xdr:spPr>
        <a:xfrm>
          <a:off x="17776267" y="1764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750" name="n_3aveValue【公民館】&#10;一人当たり面積">
          <a:extLst>
            <a:ext uri="{FF2B5EF4-FFF2-40B4-BE49-F238E27FC236}">
              <a16:creationId xmlns:a16="http://schemas.microsoft.com/office/drawing/2014/main" id="{517B5F04-E317-4579-A6B0-131704DFF854}"/>
            </a:ext>
          </a:extLst>
        </xdr:cNvPr>
        <xdr:cNvSpPr txBox="1"/>
      </xdr:nvSpPr>
      <xdr:spPr>
        <a:xfrm>
          <a:off x="1700156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751" name="n_4aveValue【公民館】&#10;一人当たり面積">
          <a:extLst>
            <a:ext uri="{FF2B5EF4-FFF2-40B4-BE49-F238E27FC236}">
              <a16:creationId xmlns:a16="http://schemas.microsoft.com/office/drawing/2014/main" id="{5BB3C2A8-CC53-49FD-9FFD-99BBE656DC9B}"/>
            </a:ext>
          </a:extLst>
        </xdr:cNvPr>
        <xdr:cNvSpPr txBox="1"/>
      </xdr:nvSpPr>
      <xdr:spPr>
        <a:xfrm>
          <a:off x="16226867" y="176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51179</xdr:rowOff>
    </xdr:from>
    <xdr:ext cx="469744" cy="259045"/>
    <xdr:sp macro="" textlink="">
      <xdr:nvSpPr>
        <xdr:cNvPr id="752" name="n_1mainValue【公民館】&#10;一人当たり面積">
          <a:extLst>
            <a:ext uri="{FF2B5EF4-FFF2-40B4-BE49-F238E27FC236}">
              <a16:creationId xmlns:a16="http://schemas.microsoft.com/office/drawing/2014/main" id="{DDE35742-C239-43D2-8AF1-7395D176FE66}"/>
            </a:ext>
          </a:extLst>
        </xdr:cNvPr>
        <xdr:cNvSpPr txBox="1"/>
      </xdr:nvSpPr>
      <xdr:spPr>
        <a:xfrm>
          <a:off x="18561127" y="1798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54446</xdr:rowOff>
    </xdr:from>
    <xdr:ext cx="469744" cy="259045"/>
    <xdr:sp macro="" textlink="">
      <xdr:nvSpPr>
        <xdr:cNvPr id="753" name="n_2mainValue【公民館】&#10;一人当たり面積">
          <a:extLst>
            <a:ext uri="{FF2B5EF4-FFF2-40B4-BE49-F238E27FC236}">
              <a16:creationId xmlns:a16="http://schemas.microsoft.com/office/drawing/2014/main" id="{0CDC7D3A-5547-46D8-AB77-2155F30FE762}"/>
            </a:ext>
          </a:extLst>
        </xdr:cNvPr>
        <xdr:cNvSpPr txBox="1"/>
      </xdr:nvSpPr>
      <xdr:spPr>
        <a:xfrm>
          <a:off x="17776267" y="1799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57711</xdr:rowOff>
    </xdr:from>
    <xdr:ext cx="469744" cy="259045"/>
    <xdr:sp macro="" textlink="">
      <xdr:nvSpPr>
        <xdr:cNvPr id="754" name="n_3mainValue【公民館】&#10;一人当たり面積">
          <a:extLst>
            <a:ext uri="{FF2B5EF4-FFF2-40B4-BE49-F238E27FC236}">
              <a16:creationId xmlns:a16="http://schemas.microsoft.com/office/drawing/2014/main" id="{168FBEA4-F3C7-407B-969E-B0266127BEFC}"/>
            </a:ext>
          </a:extLst>
        </xdr:cNvPr>
        <xdr:cNvSpPr txBox="1"/>
      </xdr:nvSpPr>
      <xdr:spPr>
        <a:xfrm>
          <a:off x="17001567" y="1799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3827</xdr:rowOff>
    </xdr:from>
    <xdr:ext cx="469744" cy="259045"/>
    <xdr:sp macro="" textlink="">
      <xdr:nvSpPr>
        <xdr:cNvPr id="755" name="n_4mainValue【公民館】&#10;一人当たり面積">
          <a:extLst>
            <a:ext uri="{FF2B5EF4-FFF2-40B4-BE49-F238E27FC236}">
              <a16:creationId xmlns:a16="http://schemas.microsoft.com/office/drawing/2014/main" id="{784793A3-37D8-4575-8F2C-346AE6063534}"/>
            </a:ext>
          </a:extLst>
        </xdr:cNvPr>
        <xdr:cNvSpPr txBox="1"/>
      </xdr:nvSpPr>
      <xdr:spPr>
        <a:xfrm>
          <a:off x="1622686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72A1D131-44FA-4AB6-AEB4-8537EAD1E93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2811EAFC-F33F-4D98-A973-592326E33DF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343C2477-86F5-4191-BFBA-5BB9C05DEED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類似団体と比較し、特に有形固定資産減価償却率が高い施設は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であり、それぞれ個別施設計画を策定している。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については平均を大きく下回り、町内</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施設とも建築後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年を超過しているため、今後一部改修や大規模改修を計画的に進めていく必要がある。また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でも平均を大きく下回っており、町内</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校とも建築後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年を超過している。施設ごとに長寿命化改修や大規模改修を計画的に進めていく必要がある。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も平均を大きく下回っているが、現状維持を前提として適切な保存を行うこととしている。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については平均を大きく上回っているように見えるが、平成後期以前に取得したものについては取得価格が不明であるため備忘価格</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円で登録しているものが多いためである。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当面の間、保育園や学校については老朽化対策をしながら施設を維持していく方針であるため今後の維持管理費用は増加を見込んでいる。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468E9D-6A6C-4F7B-8CEF-D02C3E06877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B2CA852-62CE-4F6B-B833-3837FCCB56C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8CE0994-8472-4CBB-935D-DF3E3B5C871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830D6C-499A-4BDA-9A53-F847BCF68AE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千葉県酒々井町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54C8FB-C16B-4BAA-A7C8-254C37FE142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7FF19C-F990-41C1-BFD3-541AB97D047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4F4D97-9057-445B-A049-7AFFCCD03EF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4F87F7B-7FA2-4FEA-B838-C7C8EA4992B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9E85CC-A9DB-46C9-BE9C-AF7E7863F8B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CF6702-4581-47D2-ABB8-B93CFD25028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20,339
19,642
19.01
7,268,880
6,789,481
466,200
4,692,569
5,553,293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0A7FFF8-3401-4FD0-9D4B-D3ECE89F75A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A9111AA-74F3-450D-9F78-28F015EF703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D8B7F4D-AF07-4288-BE65-7F2FDD6A501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2BCBFFC-03F4-448B-A2EC-D6C5924A3F0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CC85CDB-067C-4CC8-AF1A-1F9410897E4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110172C-3146-4AA0-BD9A-433EE40CA55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AA1D444-64A6-42B3-ABA2-DC68DA28EB2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AE07BC-8515-46DF-B8DB-63313E5F084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EF0324-4D5E-44AE-AB10-BD067BD6152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48BD64-51CD-4555-B79F-11B9288205A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36386F-7952-4EA5-929B-92F0EE43829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C98921-2EF0-4C10-9710-F0F7C16C198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2A455C-B11F-4F18-A98B-3AF2A54EEF1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CCA5628-4F5C-43BA-A33F-0F7C80522DE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FC93B82-A764-4E8C-B82F-4C5CCC956FD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46480C-223F-4554-B65B-DDC53BF36F9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DEB0574-8519-4EDF-9B22-290A8FA0B35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EE8570-812C-46C4-8B48-606D81F1120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3161DDD-3A38-4C53-9152-A2468C369B8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50AF2F5-B5A2-47D1-BD47-D536C3BEF24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F0CCFB-BD4E-4804-8D09-61F6CE969A0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78697C9-5E6D-49E5-AF67-D5F9B94112F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7975EC-2E3E-4DDA-A101-924AE564632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E9BD995-30D7-4D90-B983-B59EB7FCA86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36106E-8609-4E68-9BD8-A477AFA6FC7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E288FBC-38F7-47F2-AFE9-5369782F90D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34DBD14-5D1E-47D5-97FB-1EA0B280AEA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8E42E1-02CF-459C-9D70-32BC147AC68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4ABC40E-AFC6-4357-8BFE-0980A55CCE4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AF609C9-0A63-4C26-B7AB-29A3C218B8A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8519544-2808-4F52-9A86-4C5705173D4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E815C4-5ECE-44E8-81DE-F9C5C46D482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7AAD576-3E95-4B51-8416-748ABD671288}"/>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12E6DC5-812A-420D-815E-BD92392099E9}"/>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4ACD4FC-2C9E-46B2-A00C-230258B432E8}"/>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FD686A0-637F-4499-A8F2-29D94BF36ABC}"/>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BBE3377-9DD2-470F-8C8A-B585F3E3B8AA}"/>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FDA14E4-40F0-4446-A440-0785AD49A8FE}"/>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B25F571-7785-49F5-8579-1D406409563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9625E43-A684-43E2-9401-09208E42770D}"/>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18C9B36-473E-4617-80B8-667B930F7BB8}"/>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20DD633-5533-482A-853B-027A007BACDC}"/>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2BCC134-19CB-4814-9138-958C79CE4AF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4920078-A1E3-4C0C-B505-112B5BF5A88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9CF8DCC-21AA-4DD1-BC5C-CC12DA00C69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D3BAD17-1353-431A-9184-E2936A1650A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B2F5F4C0-3B60-4BB3-B4BF-1B35AAAFFEA6}"/>
            </a:ext>
          </a:extLst>
        </xdr:cNvPr>
        <xdr:cNvCxnSpPr/>
      </xdr:nvCxnSpPr>
      <xdr:spPr>
        <a:xfrm flipV="1">
          <a:off x="4086225" y="564424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B66203AE-6F48-4AEE-A937-EC46570BF9E1}"/>
            </a:ext>
          </a:extLst>
        </xdr:cNvPr>
        <xdr:cNvSpPr txBox="1"/>
      </xdr:nvSpPr>
      <xdr:spPr>
        <a:xfrm>
          <a:off x="4124960" y="713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F16167FC-4BA4-48B5-AB0F-C8D7F5158456}"/>
            </a:ext>
          </a:extLst>
        </xdr:cNvPr>
        <xdr:cNvCxnSpPr/>
      </xdr:nvCxnSpPr>
      <xdr:spPr>
        <a:xfrm>
          <a:off x="4020820" y="71268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508E96EF-ECE1-49DA-BEDB-02B26AB84F40}"/>
            </a:ext>
          </a:extLst>
        </xdr:cNvPr>
        <xdr:cNvSpPr txBox="1"/>
      </xdr:nvSpPr>
      <xdr:spPr>
        <a:xfrm>
          <a:off x="4124960" y="54232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B0FCE8E0-67EF-468D-9CF0-77D67669E4FD}"/>
            </a:ext>
          </a:extLst>
        </xdr:cNvPr>
        <xdr:cNvCxnSpPr/>
      </xdr:nvCxnSpPr>
      <xdr:spPr>
        <a:xfrm>
          <a:off x="4020820" y="5644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3" name="【図書館】&#10;有形固定資産減価償却率平均値テキスト">
          <a:extLst>
            <a:ext uri="{FF2B5EF4-FFF2-40B4-BE49-F238E27FC236}">
              <a16:creationId xmlns:a16="http://schemas.microsoft.com/office/drawing/2014/main" id="{DCF35625-4480-4026-A1F7-9F1E23CFF53F}"/>
            </a:ext>
          </a:extLst>
        </xdr:cNvPr>
        <xdr:cNvSpPr txBox="1"/>
      </xdr:nvSpPr>
      <xdr:spPr>
        <a:xfrm>
          <a:off x="4124960" y="6297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DB9E93D6-1386-4AB4-9A90-67E300C02C43}"/>
            </a:ext>
          </a:extLst>
        </xdr:cNvPr>
        <xdr:cNvSpPr/>
      </xdr:nvSpPr>
      <xdr:spPr>
        <a:xfrm>
          <a:off x="4036060" y="631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A557DFE6-27EB-4792-AD5D-7370C8FE0917}"/>
            </a:ext>
          </a:extLst>
        </xdr:cNvPr>
        <xdr:cNvSpPr/>
      </xdr:nvSpPr>
      <xdr:spPr>
        <a:xfrm>
          <a:off x="3312160" y="6283597"/>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33245DA2-A79A-4024-978F-1ED76D88769F}"/>
            </a:ext>
          </a:extLst>
        </xdr:cNvPr>
        <xdr:cNvSpPr/>
      </xdr:nvSpPr>
      <xdr:spPr>
        <a:xfrm>
          <a:off x="2514600" y="624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53D4EC6D-EB14-4FD8-B1EE-0B5CCC888F53}"/>
            </a:ext>
          </a:extLst>
        </xdr:cNvPr>
        <xdr:cNvSpPr/>
      </xdr:nvSpPr>
      <xdr:spPr>
        <a:xfrm>
          <a:off x="173990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1B405766-7B32-4E0C-878E-861590934C28}"/>
            </a:ext>
          </a:extLst>
        </xdr:cNvPr>
        <xdr:cNvSpPr/>
      </xdr:nvSpPr>
      <xdr:spPr>
        <a:xfrm>
          <a:off x="965200" y="62117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BDFED29-5893-4F47-9C40-87DD89DCA2F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7512F40-4843-4D19-8256-F9EC6852C33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60B5E68-7968-4F8F-898A-5E72FE32745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4424DDC-1D40-47A9-A0A8-873CD7611B9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9A45F8E-8719-485B-BD5F-E5435F738AD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54792</xdr:rowOff>
    </xdr:from>
    <xdr:to>
      <xdr:col>24</xdr:col>
      <xdr:colOff>114300</xdr:colOff>
      <xdr:row>36</xdr:row>
      <xdr:rowOff>156392</xdr:rowOff>
    </xdr:to>
    <xdr:sp macro="" textlink="">
      <xdr:nvSpPr>
        <xdr:cNvPr id="74" name="楕円 73">
          <a:extLst>
            <a:ext uri="{FF2B5EF4-FFF2-40B4-BE49-F238E27FC236}">
              <a16:creationId xmlns:a16="http://schemas.microsoft.com/office/drawing/2014/main" id="{393A0F59-1796-422D-9A0B-0831CB5B089D}"/>
            </a:ext>
          </a:extLst>
        </xdr:cNvPr>
        <xdr:cNvSpPr/>
      </xdr:nvSpPr>
      <xdr:spPr>
        <a:xfrm>
          <a:off x="4036060" y="608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77669</xdr:rowOff>
    </xdr:from>
    <xdr:ext cx="405111" cy="259045"/>
    <xdr:sp macro="" textlink="">
      <xdr:nvSpPr>
        <xdr:cNvPr id="75" name="【図書館】&#10;有形固定資産減価償却率該当値テキスト">
          <a:extLst>
            <a:ext uri="{FF2B5EF4-FFF2-40B4-BE49-F238E27FC236}">
              <a16:creationId xmlns:a16="http://schemas.microsoft.com/office/drawing/2014/main" id="{5783E442-57FE-4CFE-8184-1BE31460BD04}"/>
            </a:ext>
          </a:extLst>
        </xdr:cNvPr>
        <xdr:cNvSpPr txBox="1"/>
      </xdr:nvSpPr>
      <xdr:spPr>
        <a:xfrm>
          <a:off x="4124960"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20501</xdr:rowOff>
    </xdr:from>
    <xdr:to>
      <xdr:col>20</xdr:col>
      <xdr:colOff>38100</xdr:colOff>
      <xdr:row>36</xdr:row>
      <xdr:rowOff>122101</xdr:rowOff>
    </xdr:to>
    <xdr:sp macro="" textlink="">
      <xdr:nvSpPr>
        <xdr:cNvPr id="76" name="楕円 75">
          <a:extLst>
            <a:ext uri="{FF2B5EF4-FFF2-40B4-BE49-F238E27FC236}">
              <a16:creationId xmlns:a16="http://schemas.microsoft.com/office/drawing/2014/main" id="{65C0F4BC-965C-402D-A2A7-B9B8B6C634EC}"/>
            </a:ext>
          </a:extLst>
        </xdr:cNvPr>
        <xdr:cNvSpPr/>
      </xdr:nvSpPr>
      <xdr:spPr>
        <a:xfrm>
          <a:off x="3312160" y="60555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71301</xdr:rowOff>
    </xdr:from>
    <xdr:to>
      <xdr:col>24</xdr:col>
      <xdr:colOff>63500</xdr:colOff>
      <xdr:row>36</xdr:row>
      <xdr:rowOff>105592</xdr:rowOff>
    </xdr:to>
    <xdr:cxnSp macro="">
      <xdr:nvCxnSpPr>
        <xdr:cNvPr id="77" name="直線コネクタ 76">
          <a:extLst>
            <a:ext uri="{FF2B5EF4-FFF2-40B4-BE49-F238E27FC236}">
              <a16:creationId xmlns:a16="http://schemas.microsoft.com/office/drawing/2014/main" id="{895471FF-9143-444D-A268-CA2900A6A6A9}"/>
            </a:ext>
          </a:extLst>
        </xdr:cNvPr>
        <xdr:cNvCxnSpPr/>
      </xdr:nvCxnSpPr>
      <xdr:spPr>
        <a:xfrm>
          <a:off x="3355340" y="6106341"/>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156028</xdr:rowOff>
    </xdr:from>
    <xdr:to>
      <xdr:col>15</xdr:col>
      <xdr:colOff>101600</xdr:colOff>
      <xdr:row>36</xdr:row>
      <xdr:rowOff>86178</xdr:rowOff>
    </xdr:to>
    <xdr:sp macro="" textlink="">
      <xdr:nvSpPr>
        <xdr:cNvPr id="78" name="楕円 77">
          <a:extLst>
            <a:ext uri="{FF2B5EF4-FFF2-40B4-BE49-F238E27FC236}">
              <a16:creationId xmlns:a16="http://schemas.microsoft.com/office/drawing/2014/main" id="{6ABB56F4-955C-4FB6-BB94-91C645A50D66}"/>
            </a:ext>
          </a:extLst>
        </xdr:cNvPr>
        <xdr:cNvSpPr/>
      </xdr:nvSpPr>
      <xdr:spPr>
        <a:xfrm>
          <a:off x="2514600" y="6023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35378</xdr:rowOff>
    </xdr:from>
    <xdr:to>
      <xdr:col>19</xdr:col>
      <xdr:colOff>177800</xdr:colOff>
      <xdr:row>36</xdr:row>
      <xdr:rowOff>71301</xdr:rowOff>
    </xdr:to>
    <xdr:cxnSp macro="">
      <xdr:nvCxnSpPr>
        <xdr:cNvPr id="79" name="直線コネクタ 78">
          <a:extLst>
            <a:ext uri="{FF2B5EF4-FFF2-40B4-BE49-F238E27FC236}">
              <a16:creationId xmlns:a16="http://schemas.microsoft.com/office/drawing/2014/main" id="{37F34776-E16E-4900-A9DA-8315B72363B0}"/>
            </a:ext>
          </a:extLst>
        </xdr:cNvPr>
        <xdr:cNvCxnSpPr/>
      </xdr:nvCxnSpPr>
      <xdr:spPr>
        <a:xfrm>
          <a:off x="2565400" y="6070418"/>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120106</xdr:rowOff>
    </xdr:from>
    <xdr:to>
      <xdr:col>10</xdr:col>
      <xdr:colOff>165100</xdr:colOff>
      <xdr:row>36</xdr:row>
      <xdr:rowOff>50256</xdr:rowOff>
    </xdr:to>
    <xdr:sp macro="" textlink="">
      <xdr:nvSpPr>
        <xdr:cNvPr id="80" name="楕円 79">
          <a:extLst>
            <a:ext uri="{FF2B5EF4-FFF2-40B4-BE49-F238E27FC236}">
              <a16:creationId xmlns:a16="http://schemas.microsoft.com/office/drawing/2014/main" id="{7310C2A6-7F52-4E7D-9208-D3F9EEE62188}"/>
            </a:ext>
          </a:extLst>
        </xdr:cNvPr>
        <xdr:cNvSpPr/>
      </xdr:nvSpPr>
      <xdr:spPr>
        <a:xfrm>
          <a:off x="1739900" y="59875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170906</xdr:rowOff>
    </xdr:from>
    <xdr:to>
      <xdr:col>15</xdr:col>
      <xdr:colOff>50800</xdr:colOff>
      <xdr:row>36</xdr:row>
      <xdr:rowOff>35378</xdr:rowOff>
    </xdr:to>
    <xdr:cxnSp macro="">
      <xdr:nvCxnSpPr>
        <xdr:cNvPr id="81" name="直線コネクタ 80">
          <a:extLst>
            <a:ext uri="{FF2B5EF4-FFF2-40B4-BE49-F238E27FC236}">
              <a16:creationId xmlns:a16="http://schemas.microsoft.com/office/drawing/2014/main" id="{3600B9BA-EE9C-484E-AEF6-1F237091EF17}"/>
            </a:ext>
          </a:extLst>
        </xdr:cNvPr>
        <xdr:cNvCxnSpPr/>
      </xdr:nvCxnSpPr>
      <xdr:spPr>
        <a:xfrm>
          <a:off x="1790700" y="6038306"/>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147864</xdr:rowOff>
    </xdr:from>
    <xdr:to>
      <xdr:col>6</xdr:col>
      <xdr:colOff>38100</xdr:colOff>
      <xdr:row>36</xdr:row>
      <xdr:rowOff>78014</xdr:rowOff>
    </xdr:to>
    <xdr:sp macro="" textlink="">
      <xdr:nvSpPr>
        <xdr:cNvPr id="82" name="楕円 81">
          <a:extLst>
            <a:ext uri="{FF2B5EF4-FFF2-40B4-BE49-F238E27FC236}">
              <a16:creationId xmlns:a16="http://schemas.microsoft.com/office/drawing/2014/main" id="{EE3C5DCC-9FED-40BC-B8EF-39D33A02BD59}"/>
            </a:ext>
          </a:extLst>
        </xdr:cNvPr>
        <xdr:cNvSpPr/>
      </xdr:nvSpPr>
      <xdr:spPr>
        <a:xfrm>
          <a:off x="965200" y="60152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170906</xdr:rowOff>
    </xdr:from>
    <xdr:to>
      <xdr:col>10</xdr:col>
      <xdr:colOff>114300</xdr:colOff>
      <xdr:row>36</xdr:row>
      <xdr:rowOff>27214</xdr:rowOff>
    </xdr:to>
    <xdr:cxnSp macro="">
      <xdr:nvCxnSpPr>
        <xdr:cNvPr id="83" name="直線コネクタ 82">
          <a:extLst>
            <a:ext uri="{FF2B5EF4-FFF2-40B4-BE49-F238E27FC236}">
              <a16:creationId xmlns:a16="http://schemas.microsoft.com/office/drawing/2014/main" id="{D20B03A6-B56B-4508-8327-7A3A32A8E407}"/>
            </a:ext>
          </a:extLst>
        </xdr:cNvPr>
        <xdr:cNvCxnSpPr/>
      </xdr:nvCxnSpPr>
      <xdr:spPr>
        <a:xfrm flipV="1">
          <a:off x="1008380" y="6038306"/>
          <a:ext cx="78232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2194</xdr:rowOff>
    </xdr:from>
    <xdr:ext cx="405111" cy="259045"/>
    <xdr:sp macro="" textlink="">
      <xdr:nvSpPr>
        <xdr:cNvPr id="84" name="n_1aveValue【図書館】&#10;有形固定資産減価償却率">
          <a:extLst>
            <a:ext uri="{FF2B5EF4-FFF2-40B4-BE49-F238E27FC236}">
              <a16:creationId xmlns:a16="http://schemas.microsoft.com/office/drawing/2014/main" id="{966ED968-CE25-423C-AB00-A360F2F0E220}"/>
            </a:ext>
          </a:extLst>
        </xdr:cNvPr>
        <xdr:cNvSpPr txBox="1"/>
      </xdr:nvSpPr>
      <xdr:spPr>
        <a:xfrm>
          <a:off x="3170564" y="637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134455</xdr:rowOff>
    </xdr:from>
    <xdr:ext cx="405111" cy="259045"/>
    <xdr:sp macro="" textlink="">
      <xdr:nvSpPr>
        <xdr:cNvPr id="85" name="n_2aveValue【図書館】&#10;有形固定資産減価償却率">
          <a:extLst>
            <a:ext uri="{FF2B5EF4-FFF2-40B4-BE49-F238E27FC236}">
              <a16:creationId xmlns:a16="http://schemas.microsoft.com/office/drawing/2014/main" id="{9C37C143-424B-42C8-8F5E-F2C93453FEBE}"/>
            </a:ext>
          </a:extLst>
        </xdr:cNvPr>
        <xdr:cNvSpPr txBox="1"/>
      </xdr:nvSpPr>
      <xdr:spPr>
        <a:xfrm>
          <a:off x="2385704" y="6337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6" name="n_3aveValue【図書館】&#10;有形固定資産減価償却率">
          <a:extLst>
            <a:ext uri="{FF2B5EF4-FFF2-40B4-BE49-F238E27FC236}">
              <a16:creationId xmlns:a16="http://schemas.microsoft.com/office/drawing/2014/main" id="{239B7A6A-3C46-4865-8AC8-CE8833C38AD5}"/>
            </a:ext>
          </a:extLst>
        </xdr:cNvPr>
        <xdr:cNvSpPr txBox="1"/>
      </xdr:nvSpPr>
      <xdr:spPr>
        <a:xfrm>
          <a:off x="1611004" y="631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101799</xdr:rowOff>
    </xdr:from>
    <xdr:ext cx="405111" cy="259045"/>
    <xdr:sp macro="" textlink="">
      <xdr:nvSpPr>
        <xdr:cNvPr id="87" name="n_4aveValue【図書館】&#10;有形固定資産減価償却率">
          <a:extLst>
            <a:ext uri="{FF2B5EF4-FFF2-40B4-BE49-F238E27FC236}">
              <a16:creationId xmlns:a16="http://schemas.microsoft.com/office/drawing/2014/main" id="{AD05EAF2-A223-46D2-B1B1-A72F8827E966}"/>
            </a:ext>
          </a:extLst>
        </xdr:cNvPr>
        <xdr:cNvSpPr txBox="1"/>
      </xdr:nvSpPr>
      <xdr:spPr>
        <a:xfrm>
          <a:off x="836304" y="630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138628</xdr:rowOff>
    </xdr:from>
    <xdr:ext cx="405111" cy="259045"/>
    <xdr:sp macro="" textlink="">
      <xdr:nvSpPr>
        <xdr:cNvPr id="88" name="n_1mainValue【図書館】&#10;有形固定資産減価償却率">
          <a:extLst>
            <a:ext uri="{FF2B5EF4-FFF2-40B4-BE49-F238E27FC236}">
              <a16:creationId xmlns:a16="http://schemas.microsoft.com/office/drawing/2014/main" id="{AC929324-4D83-457F-B7CD-89529947A16C}"/>
            </a:ext>
          </a:extLst>
        </xdr:cNvPr>
        <xdr:cNvSpPr txBox="1"/>
      </xdr:nvSpPr>
      <xdr:spPr>
        <a:xfrm>
          <a:off x="3170564" y="583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102705</xdr:rowOff>
    </xdr:from>
    <xdr:ext cx="405111" cy="259045"/>
    <xdr:sp macro="" textlink="">
      <xdr:nvSpPr>
        <xdr:cNvPr id="89" name="n_2mainValue【図書館】&#10;有形固定資産減価償却率">
          <a:extLst>
            <a:ext uri="{FF2B5EF4-FFF2-40B4-BE49-F238E27FC236}">
              <a16:creationId xmlns:a16="http://schemas.microsoft.com/office/drawing/2014/main" id="{04B3E4B0-5309-4D28-927E-2C3060037777}"/>
            </a:ext>
          </a:extLst>
        </xdr:cNvPr>
        <xdr:cNvSpPr txBox="1"/>
      </xdr:nvSpPr>
      <xdr:spPr>
        <a:xfrm>
          <a:off x="2385704" y="58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66783</xdr:rowOff>
    </xdr:from>
    <xdr:ext cx="405111" cy="259045"/>
    <xdr:sp macro="" textlink="">
      <xdr:nvSpPr>
        <xdr:cNvPr id="90" name="n_3mainValue【図書館】&#10;有形固定資産減価償却率">
          <a:extLst>
            <a:ext uri="{FF2B5EF4-FFF2-40B4-BE49-F238E27FC236}">
              <a16:creationId xmlns:a16="http://schemas.microsoft.com/office/drawing/2014/main" id="{B696AFB7-935B-40A4-8F70-1A7BF2BB4FF7}"/>
            </a:ext>
          </a:extLst>
        </xdr:cNvPr>
        <xdr:cNvSpPr txBox="1"/>
      </xdr:nvSpPr>
      <xdr:spPr>
        <a:xfrm>
          <a:off x="1611004" y="57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94541</xdr:rowOff>
    </xdr:from>
    <xdr:ext cx="405111" cy="259045"/>
    <xdr:sp macro="" textlink="">
      <xdr:nvSpPr>
        <xdr:cNvPr id="91" name="n_4mainValue【図書館】&#10;有形固定資産減価償却率">
          <a:extLst>
            <a:ext uri="{FF2B5EF4-FFF2-40B4-BE49-F238E27FC236}">
              <a16:creationId xmlns:a16="http://schemas.microsoft.com/office/drawing/2014/main" id="{A7FAD51A-8978-4A4E-8F96-8FA708C36F63}"/>
            </a:ext>
          </a:extLst>
        </xdr:cNvPr>
        <xdr:cNvSpPr txBox="1"/>
      </xdr:nvSpPr>
      <xdr:spPr>
        <a:xfrm>
          <a:off x="836304" y="57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D77DBE6-7E16-4645-ADAC-4D647FA365F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D7021C2-5860-44CD-9CC1-E418448C8B8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12FCDF2-22D0-451D-8A56-2EA0D1918CB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42B6147-84C2-4A38-A59E-41DDAF23757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E6741BD-4B69-4608-AE40-4D0C0BF2F59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28BC9A5-9FEA-4668-A774-F3B9AD23F4E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6DB415B-0E74-4912-AA9C-6F955ECD6B6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4CF3393-999A-4BFE-8C50-74173240544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C683AFF-2B26-4044-9565-08B8CAF9317C}"/>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9585B2C-4425-4EB0-97A5-F0431F44F38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425766E-BCC4-48A5-945B-E73C0EF6785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2145698-35E6-4233-B2DB-A2530A50D31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DE3477E-9B71-4545-876B-61325E94E44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5E97BF4-C2BD-4A66-8D79-64DB32F3B944}"/>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A5891D3-87E6-46D5-9655-4F9CA99F2B2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1C16944-D685-4849-A2C6-3FF4A5C4459B}"/>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46D0B56-A9D7-4643-8862-2077DDA67C8A}"/>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7415020A-B1E2-4308-9B3D-2FF8930BB5F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ECE14C6-732E-46F2-86E1-82CF3C378059}"/>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DED5A25-9E92-467A-8C4D-3575BFCEAD61}"/>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EFE9B36-6B4A-4A49-9F6F-34DF50C9335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BCEC4E0-EE17-4B93-AB0D-DDA818782179}"/>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BAE0E87-C2B8-47BD-AC06-A974926BA40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280AE8DD-E6C1-4674-9602-96EAECC67B30}"/>
            </a:ext>
          </a:extLst>
        </xdr:cNvPr>
        <xdr:cNvCxnSpPr/>
      </xdr:nvCxnSpPr>
      <xdr:spPr>
        <a:xfrm flipV="1">
          <a:off x="9219565" y="581025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20E2F116-728F-4117-BB30-53BFF0C0E968}"/>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3E10CCD1-E165-4B7C-855A-D12C88205413}"/>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51A0D7E3-EBF2-4CF5-84CF-5816723617D3}"/>
            </a:ext>
          </a:extLst>
        </xdr:cNvPr>
        <xdr:cNvSpPr txBox="1"/>
      </xdr:nvSpPr>
      <xdr:spPr>
        <a:xfrm>
          <a:off x="92583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DC0E0035-C5F3-4408-848B-0405F45F6F8B}"/>
            </a:ext>
          </a:extLst>
        </xdr:cNvPr>
        <xdr:cNvCxnSpPr/>
      </xdr:nvCxnSpPr>
      <xdr:spPr>
        <a:xfrm>
          <a:off x="9154160" y="5810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77F057E1-F607-440A-AF0B-38BCA3B099F4}"/>
            </a:ext>
          </a:extLst>
        </xdr:cNvPr>
        <xdr:cNvSpPr txBox="1"/>
      </xdr:nvSpPr>
      <xdr:spPr>
        <a:xfrm>
          <a:off x="92583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64D39C8E-8967-4083-A70E-C6B8937B43A5}"/>
            </a:ext>
          </a:extLst>
        </xdr:cNvPr>
        <xdr:cNvSpPr/>
      </xdr:nvSpPr>
      <xdr:spPr>
        <a:xfrm>
          <a:off x="9192260" y="6788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85C77CA3-9A0B-4CC8-9A70-3C619CA90CCF}"/>
            </a:ext>
          </a:extLst>
        </xdr:cNvPr>
        <xdr:cNvSpPr/>
      </xdr:nvSpPr>
      <xdr:spPr>
        <a:xfrm>
          <a:off x="8445500" y="6791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878FC566-7DAC-4343-800E-2522AAD5F7F0}"/>
            </a:ext>
          </a:extLst>
        </xdr:cNvPr>
        <xdr:cNvSpPr/>
      </xdr:nvSpPr>
      <xdr:spPr>
        <a:xfrm>
          <a:off x="7670800" y="6795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B0F9976F-AEDC-4B60-B3AC-29998A48470F}"/>
            </a:ext>
          </a:extLst>
        </xdr:cNvPr>
        <xdr:cNvSpPr/>
      </xdr:nvSpPr>
      <xdr:spPr>
        <a:xfrm>
          <a:off x="68732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01F05E9C-7998-478F-BDDA-4C9D4E64B06A}"/>
            </a:ext>
          </a:extLst>
        </xdr:cNvPr>
        <xdr:cNvSpPr/>
      </xdr:nvSpPr>
      <xdr:spPr>
        <a:xfrm>
          <a:off x="60985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750C6B4-969A-40E6-B085-8D8C71581F4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A773E7F-F009-495B-9D6D-0F68076A1D2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A173730-F91D-47F1-9428-367FEC42B07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9BCAACE-DEBA-4FA6-B96A-1F2531FD6B1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B0C40C1-F568-4415-B065-583BA7E3193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31" name="楕円 130">
          <a:extLst>
            <a:ext uri="{FF2B5EF4-FFF2-40B4-BE49-F238E27FC236}">
              <a16:creationId xmlns:a16="http://schemas.microsoft.com/office/drawing/2014/main" id="{DC6B0E2C-6A25-4B2B-836C-012DC5198666}"/>
            </a:ext>
          </a:extLst>
        </xdr:cNvPr>
        <xdr:cNvSpPr/>
      </xdr:nvSpPr>
      <xdr:spPr>
        <a:xfrm>
          <a:off x="919226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118127</xdr:rowOff>
    </xdr:from>
    <xdr:ext cx="469744" cy="259045"/>
    <xdr:sp macro="" textlink="">
      <xdr:nvSpPr>
        <xdr:cNvPr id="132" name="【図書館】&#10;一人当たり面積該当値テキスト">
          <a:extLst>
            <a:ext uri="{FF2B5EF4-FFF2-40B4-BE49-F238E27FC236}">
              <a16:creationId xmlns:a16="http://schemas.microsoft.com/office/drawing/2014/main" id="{7C2D1A9E-6B70-44E5-B3F2-937B1C072291}"/>
            </a:ext>
          </a:extLst>
        </xdr:cNvPr>
        <xdr:cNvSpPr txBox="1"/>
      </xdr:nvSpPr>
      <xdr:spPr>
        <a:xfrm>
          <a:off x="92583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3" name="楕円 132">
          <a:extLst>
            <a:ext uri="{FF2B5EF4-FFF2-40B4-BE49-F238E27FC236}">
              <a16:creationId xmlns:a16="http://schemas.microsoft.com/office/drawing/2014/main" id="{092B2856-03F5-475A-937F-436657BB8CC3}"/>
            </a:ext>
          </a:extLst>
        </xdr:cNvPr>
        <xdr:cNvSpPr/>
      </xdr:nvSpPr>
      <xdr:spPr>
        <a:xfrm>
          <a:off x="844550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4" name="直線コネクタ 133">
          <a:extLst>
            <a:ext uri="{FF2B5EF4-FFF2-40B4-BE49-F238E27FC236}">
              <a16:creationId xmlns:a16="http://schemas.microsoft.com/office/drawing/2014/main" id="{6FAC3209-6AD6-4603-A749-79D130C84634}"/>
            </a:ext>
          </a:extLst>
        </xdr:cNvPr>
        <xdr:cNvCxnSpPr/>
      </xdr:nvCxnSpPr>
      <xdr:spPr>
        <a:xfrm>
          <a:off x="8496300" y="68922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143510</xdr:rowOff>
    </xdr:from>
    <xdr:to>
      <xdr:col>46</xdr:col>
      <xdr:colOff>38100</xdr:colOff>
      <xdr:row>41</xdr:row>
      <xdr:rowOff>73660</xdr:rowOff>
    </xdr:to>
    <xdr:sp macro="" textlink="">
      <xdr:nvSpPr>
        <xdr:cNvPr id="135" name="楕円 134">
          <a:extLst>
            <a:ext uri="{FF2B5EF4-FFF2-40B4-BE49-F238E27FC236}">
              <a16:creationId xmlns:a16="http://schemas.microsoft.com/office/drawing/2014/main" id="{033C1D1C-AD2C-4E6F-A65F-7915EF9A180C}"/>
            </a:ext>
          </a:extLst>
        </xdr:cNvPr>
        <xdr:cNvSpPr/>
      </xdr:nvSpPr>
      <xdr:spPr>
        <a:xfrm>
          <a:off x="7670800" y="6849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22860</xdr:rowOff>
    </xdr:to>
    <xdr:cxnSp macro="">
      <xdr:nvCxnSpPr>
        <xdr:cNvPr id="136" name="直線コネクタ 135">
          <a:extLst>
            <a:ext uri="{FF2B5EF4-FFF2-40B4-BE49-F238E27FC236}">
              <a16:creationId xmlns:a16="http://schemas.microsoft.com/office/drawing/2014/main" id="{B59B2A8F-0B0D-4B56-8F2C-6239F6215E9C}"/>
            </a:ext>
          </a:extLst>
        </xdr:cNvPr>
        <xdr:cNvCxnSpPr/>
      </xdr:nvCxnSpPr>
      <xdr:spPr>
        <a:xfrm flipV="1">
          <a:off x="7713980" y="689229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143510</xdr:rowOff>
    </xdr:from>
    <xdr:to>
      <xdr:col>41</xdr:col>
      <xdr:colOff>101600</xdr:colOff>
      <xdr:row>41</xdr:row>
      <xdr:rowOff>73660</xdr:rowOff>
    </xdr:to>
    <xdr:sp macro="" textlink="">
      <xdr:nvSpPr>
        <xdr:cNvPr id="137" name="楕円 136">
          <a:extLst>
            <a:ext uri="{FF2B5EF4-FFF2-40B4-BE49-F238E27FC236}">
              <a16:creationId xmlns:a16="http://schemas.microsoft.com/office/drawing/2014/main" id="{F2D2E4C1-38A0-4306-A067-A1BC0D0E7CDF}"/>
            </a:ext>
          </a:extLst>
        </xdr:cNvPr>
        <xdr:cNvSpPr/>
      </xdr:nvSpPr>
      <xdr:spPr>
        <a:xfrm>
          <a:off x="6873240" y="684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22860</xdr:rowOff>
    </xdr:from>
    <xdr:to>
      <xdr:col>45</xdr:col>
      <xdr:colOff>177800</xdr:colOff>
      <xdr:row>41</xdr:row>
      <xdr:rowOff>22860</xdr:rowOff>
    </xdr:to>
    <xdr:cxnSp macro="">
      <xdr:nvCxnSpPr>
        <xdr:cNvPr id="138" name="直線コネクタ 137">
          <a:extLst>
            <a:ext uri="{FF2B5EF4-FFF2-40B4-BE49-F238E27FC236}">
              <a16:creationId xmlns:a16="http://schemas.microsoft.com/office/drawing/2014/main" id="{616B594B-C1C5-4FE3-B5B3-45D695AE9BCF}"/>
            </a:ext>
          </a:extLst>
        </xdr:cNvPr>
        <xdr:cNvCxnSpPr/>
      </xdr:nvCxnSpPr>
      <xdr:spPr>
        <a:xfrm>
          <a:off x="6924040" y="68961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158750</xdr:rowOff>
    </xdr:from>
    <xdr:to>
      <xdr:col>36</xdr:col>
      <xdr:colOff>165100</xdr:colOff>
      <xdr:row>41</xdr:row>
      <xdr:rowOff>88900</xdr:rowOff>
    </xdr:to>
    <xdr:sp macro="" textlink="">
      <xdr:nvSpPr>
        <xdr:cNvPr id="139" name="楕円 138">
          <a:extLst>
            <a:ext uri="{FF2B5EF4-FFF2-40B4-BE49-F238E27FC236}">
              <a16:creationId xmlns:a16="http://schemas.microsoft.com/office/drawing/2014/main" id="{9645B3AD-CBD6-4F77-9A41-172C3C4D2B7F}"/>
            </a:ext>
          </a:extLst>
        </xdr:cNvPr>
        <xdr:cNvSpPr/>
      </xdr:nvSpPr>
      <xdr:spPr>
        <a:xfrm>
          <a:off x="6098540" y="686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22860</xdr:rowOff>
    </xdr:from>
    <xdr:to>
      <xdr:col>41</xdr:col>
      <xdr:colOff>50800</xdr:colOff>
      <xdr:row>41</xdr:row>
      <xdr:rowOff>38100</xdr:rowOff>
    </xdr:to>
    <xdr:cxnSp macro="">
      <xdr:nvCxnSpPr>
        <xdr:cNvPr id="140" name="直線コネクタ 139">
          <a:extLst>
            <a:ext uri="{FF2B5EF4-FFF2-40B4-BE49-F238E27FC236}">
              <a16:creationId xmlns:a16="http://schemas.microsoft.com/office/drawing/2014/main" id="{AA1EF32C-2B4E-4260-9308-414D903A965B}"/>
            </a:ext>
          </a:extLst>
        </xdr:cNvPr>
        <xdr:cNvCxnSpPr/>
      </xdr:nvCxnSpPr>
      <xdr:spPr>
        <a:xfrm flipV="1">
          <a:off x="6149340" y="689610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41" name="n_1aveValue【図書館】&#10;一人当たり面積">
          <a:extLst>
            <a:ext uri="{FF2B5EF4-FFF2-40B4-BE49-F238E27FC236}">
              <a16:creationId xmlns:a16="http://schemas.microsoft.com/office/drawing/2014/main" id="{247AB580-85CE-49B7-B8CA-5D83C388904B}"/>
            </a:ext>
          </a:extLst>
        </xdr:cNvPr>
        <xdr:cNvSpPr txBox="1"/>
      </xdr:nvSpPr>
      <xdr:spPr>
        <a:xfrm>
          <a:off x="827158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42" name="n_2aveValue【図書館】&#10;一人当たり面積">
          <a:extLst>
            <a:ext uri="{FF2B5EF4-FFF2-40B4-BE49-F238E27FC236}">
              <a16:creationId xmlns:a16="http://schemas.microsoft.com/office/drawing/2014/main" id="{FB719A81-9274-40F9-BF7F-561A330BE113}"/>
            </a:ext>
          </a:extLst>
        </xdr:cNvPr>
        <xdr:cNvSpPr txBox="1"/>
      </xdr:nvSpPr>
      <xdr:spPr>
        <a:xfrm>
          <a:off x="750958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B0A467C2-C9E6-47F5-A6A0-EFFD332C3011}"/>
            </a:ext>
          </a:extLst>
        </xdr:cNvPr>
        <xdr:cNvSpPr txBox="1"/>
      </xdr:nvSpPr>
      <xdr:spPr>
        <a:xfrm>
          <a:off x="67120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id="{CAB34906-EB91-4CC9-9CBB-FB18A3CD2C91}"/>
            </a:ext>
          </a:extLst>
        </xdr:cNvPr>
        <xdr:cNvSpPr txBox="1"/>
      </xdr:nvSpPr>
      <xdr:spPr>
        <a:xfrm>
          <a:off x="59373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5" name="n_1mainValue【図書館】&#10;一人当たり面積">
          <a:extLst>
            <a:ext uri="{FF2B5EF4-FFF2-40B4-BE49-F238E27FC236}">
              <a16:creationId xmlns:a16="http://schemas.microsoft.com/office/drawing/2014/main" id="{5CEADAF6-E0B7-4D2A-8868-72197E268AFE}"/>
            </a:ext>
          </a:extLst>
        </xdr:cNvPr>
        <xdr:cNvSpPr txBox="1"/>
      </xdr:nvSpPr>
      <xdr:spPr>
        <a:xfrm>
          <a:off x="827158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64787</xdr:rowOff>
    </xdr:from>
    <xdr:ext cx="469744" cy="259045"/>
    <xdr:sp macro="" textlink="">
      <xdr:nvSpPr>
        <xdr:cNvPr id="146" name="n_2mainValue【図書館】&#10;一人当たり面積">
          <a:extLst>
            <a:ext uri="{FF2B5EF4-FFF2-40B4-BE49-F238E27FC236}">
              <a16:creationId xmlns:a16="http://schemas.microsoft.com/office/drawing/2014/main" id="{B9C4E59B-A2BA-4049-AB6A-CBC3009CE1CF}"/>
            </a:ext>
          </a:extLst>
        </xdr:cNvPr>
        <xdr:cNvSpPr txBox="1"/>
      </xdr:nvSpPr>
      <xdr:spPr>
        <a:xfrm>
          <a:off x="750958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64787</xdr:rowOff>
    </xdr:from>
    <xdr:ext cx="469744" cy="259045"/>
    <xdr:sp macro="" textlink="">
      <xdr:nvSpPr>
        <xdr:cNvPr id="147" name="n_3mainValue【図書館】&#10;一人当たり面積">
          <a:extLst>
            <a:ext uri="{FF2B5EF4-FFF2-40B4-BE49-F238E27FC236}">
              <a16:creationId xmlns:a16="http://schemas.microsoft.com/office/drawing/2014/main" id="{EB5C9964-3683-468A-9530-9DC0185997B8}"/>
            </a:ext>
          </a:extLst>
        </xdr:cNvPr>
        <xdr:cNvSpPr txBox="1"/>
      </xdr:nvSpPr>
      <xdr:spPr>
        <a:xfrm>
          <a:off x="67120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80027</xdr:rowOff>
    </xdr:from>
    <xdr:ext cx="469744" cy="259045"/>
    <xdr:sp macro="" textlink="">
      <xdr:nvSpPr>
        <xdr:cNvPr id="148" name="n_4mainValue【図書館】&#10;一人当たり面積">
          <a:extLst>
            <a:ext uri="{FF2B5EF4-FFF2-40B4-BE49-F238E27FC236}">
              <a16:creationId xmlns:a16="http://schemas.microsoft.com/office/drawing/2014/main" id="{950D2E88-5004-4089-9BD5-BC20A637BF77}"/>
            </a:ext>
          </a:extLst>
        </xdr:cNvPr>
        <xdr:cNvSpPr txBox="1"/>
      </xdr:nvSpPr>
      <xdr:spPr>
        <a:xfrm>
          <a:off x="59373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414AF9B-7916-4AE3-ACAF-A61E2196EE6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6A3ABC5-3D0C-467F-A78C-1BF047BE44A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0251EEA-0E2B-49A6-9164-7E674875A54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6F27AD5-2638-47B0-BF27-0D0706605FC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FCAA483-5E53-4639-80A4-0E4366670A3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BEB24AA-5E18-4F42-8958-E014C45C7AA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2D71668-4F44-4856-95DD-C6382ECA7F2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9962187-5E5B-4164-AB18-5D3977433EC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9022361-01C5-4E44-9357-33365DF5A4F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814F7C8-186D-4BA4-8649-F4BD240720C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1611542-9B25-4D4F-A90B-72AED9E8017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C8C70859-AC84-40E6-9A60-8A5140F7829E}"/>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3C7ACB41-D836-4D38-916C-F7374F33DC5E}"/>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DCF64392-5CE0-41FC-8067-57511A89654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E6E1D20-20DF-4175-8CDC-EC8B20604A81}"/>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18ACEF5D-A18F-4E59-A79A-B13A46184DD4}"/>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51FE485-7F72-4324-A4B1-0EA6B4E2D0D4}"/>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27C5D60-DA08-4697-B4AE-B20E700A5355}"/>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89818E9D-7B36-4F47-9B88-5C30B7334AA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FAF9639F-2F2D-4756-B1DE-17EE659C726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699EFE1-EED5-4510-9206-9DD610B51FC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41373DE-5D04-4877-87F2-64AAC7B179FB}"/>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F81CA2ED-A43B-42A0-A2D2-87361CE1E40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910A10B-F6C5-453F-A2FF-CFA10B73FD8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B9DC94CA-C7E4-4792-9D13-8C8820A6CC0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600ABD15-9A9A-4831-886E-04630F345883}"/>
            </a:ext>
          </a:extLst>
        </xdr:cNvPr>
        <xdr:cNvCxnSpPr/>
      </xdr:nvCxnSpPr>
      <xdr:spPr>
        <a:xfrm flipV="1">
          <a:off x="4086225" y="936879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E3570E69-4C27-4847-B5F6-69B84A4EFE79}"/>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4015FFA5-EE46-420C-9DA1-1B4E6E9D763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92025685-DE62-4053-A98C-66F664147C19}"/>
            </a:ext>
          </a:extLst>
        </xdr:cNvPr>
        <xdr:cNvSpPr txBox="1"/>
      </xdr:nvSpPr>
      <xdr:spPr>
        <a:xfrm>
          <a:off x="4124960" y="9147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C7850D09-B9FF-4B1E-A325-363A3F25A2D4}"/>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42BF8160-C290-4F99-BEC5-4BFAC78BD8B9}"/>
            </a:ext>
          </a:extLst>
        </xdr:cNvPr>
        <xdr:cNvSpPr txBox="1"/>
      </xdr:nvSpPr>
      <xdr:spPr>
        <a:xfrm>
          <a:off x="412496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09B618EE-94AD-4736-8E0A-B89CFE1891DB}"/>
            </a:ext>
          </a:extLst>
        </xdr:cNvPr>
        <xdr:cNvSpPr/>
      </xdr:nvSpPr>
      <xdr:spPr>
        <a:xfrm>
          <a:off x="403606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BBAE75BD-16E1-4363-82D6-00B7C2712631}"/>
            </a:ext>
          </a:extLst>
        </xdr:cNvPr>
        <xdr:cNvSpPr/>
      </xdr:nvSpPr>
      <xdr:spPr>
        <a:xfrm>
          <a:off x="3312160" y="102519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C78F9A43-59E7-4C2C-8727-C01D6BFD4E1A}"/>
            </a:ext>
          </a:extLst>
        </xdr:cNvPr>
        <xdr:cNvSpPr/>
      </xdr:nvSpPr>
      <xdr:spPr>
        <a:xfrm>
          <a:off x="2514600" y="102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AFF6039B-5932-4EB2-A316-C31351631F92}"/>
            </a:ext>
          </a:extLst>
        </xdr:cNvPr>
        <xdr:cNvSpPr/>
      </xdr:nvSpPr>
      <xdr:spPr>
        <a:xfrm>
          <a:off x="173990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9A81DE97-E0ED-4175-8974-52C028223B2D}"/>
            </a:ext>
          </a:extLst>
        </xdr:cNvPr>
        <xdr:cNvSpPr/>
      </xdr:nvSpPr>
      <xdr:spPr>
        <a:xfrm>
          <a:off x="965200" y="102068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432250F-46F7-4A6C-96C8-B108BFD0DF4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04F6F58-5411-4104-BAAA-E089C076279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E98D92B-8C9C-4ACB-BF38-393F320A3DB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B453AFE-6FE2-4517-B025-E87A5B1371C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2F5A375-DFAA-490B-8723-252FB6AFDDF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27577</xdr:rowOff>
    </xdr:from>
    <xdr:to>
      <xdr:col>24</xdr:col>
      <xdr:colOff>114300</xdr:colOff>
      <xdr:row>64</xdr:row>
      <xdr:rowOff>129177</xdr:rowOff>
    </xdr:to>
    <xdr:sp macro="" textlink="">
      <xdr:nvSpPr>
        <xdr:cNvPr id="190" name="楕円 189">
          <a:extLst>
            <a:ext uri="{FF2B5EF4-FFF2-40B4-BE49-F238E27FC236}">
              <a16:creationId xmlns:a16="http://schemas.microsoft.com/office/drawing/2014/main" id="{51779A4D-EA0F-48B6-8EE1-5AB25E92E09D}"/>
            </a:ext>
          </a:extLst>
        </xdr:cNvPr>
        <xdr:cNvSpPr/>
      </xdr:nvSpPr>
      <xdr:spPr>
        <a:xfrm>
          <a:off x="4036060" y="1075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113954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8F9BD36-493D-4A27-9EC7-8EC2266A24D8}"/>
            </a:ext>
          </a:extLst>
        </xdr:cNvPr>
        <xdr:cNvSpPr txBox="1"/>
      </xdr:nvSpPr>
      <xdr:spPr>
        <a:xfrm>
          <a:off x="4124960" y="10675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1451</xdr:rowOff>
    </xdr:from>
    <xdr:to>
      <xdr:col>20</xdr:col>
      <xdr:colOff>38100</xdr:colOff>
      <xdr:row>64</xdr:row>
      <xdr:rowOff>103051</xdr:rowOff>
    </xdr:to>
    <xdr:sp macro="" textlink="">
      <xdr:nvSpPr>
        <xdr:cNvPr id="192" name="楕円 191">
          <a:extLst>
            <a:ext uri="{FF2B5EF4-FFF2-40B4-BE49-F238E27FC236}">
              <a16:creationId xmlns:a16="http://schemas.microsoft.com/office/drawing/2014/main" id="{EA3720AF-2A2D-4716-A52E-54B88256CFA3}"/>
            </a:ext>
          </a:extLst>
        </xdr:cNvPr>
        <xdr:cNvSpPr/>
      </xdr:nvSpPr>
      <xdr:spPr>
        <a:xfrm>
          <a:off x="3312160" y="107304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52251</xdr:rowOff>
    </xdr:from>
    <xdr:to>
      <xdr:col>24</xdr:col>
      <xdr:colOff>63500</xdr:colOff>
      <xdr:row>64</xdr:row>
      <xdr:rowOff>78377</xdr:rowOff>
    </xdr:to>
    <xdr:cxnSp macro="">
      <xdr:nvCxnSpPr>
        <xdr:cNvPr id="193" name="直線コネクタ 192">
          <a:extLst>
            <a:ext uri="{FF2B5EF4-FFF2-40B4-BE49-F238E27FC236}">
              <a16:creationId xmlns:a16="http://schemas.microsoft.com/office/drawing/2014/main" id="{C91E538B-48A8-4A5A-A3B6-0619D9DBEB22}"/>
            </a:ext>
          </a:extLst>
        </xdr:cNvPr>
        <xdr:cNvCxnSpPr/>
      </xdr:nvCxnSpPr>
      <xdr:spPr>
        <a:xfrm>
          <a:off x="3355340" y="10781211"/>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148409</xdr:rowOff>
    </xdr:from>
    <xdr:to>
      <xdr:col>15</xdr:col>
      <xdr:colOff>101600</xdr:colOff>
      <xdr:row>64</xdr:row>
      <xdr:rowOff>78559</xdr:rowOff>
    </xdr:to>
    <xdr:sp macro="" textlink="">
      <xdr:nvSpPr>
        <xdr:cNvPr id="194" name="楕円 193">
          <a:extLst>
            <a:ext uri="{FF2B5EF4-FFF2-40B4-BE49-F238E27FC236}">
              <a16:creationId xmlns:a16="http://schemas.microsoft.com/office/drawing/2014/main" id="{613D4F0D-5418-4EB2-9EB7-3A92F40B5776}"/>
            </a:ext>
          </a:extLst>
        </xdr:cNvPr>
        <xdr:cNvSpPr/>
      </xdr:nvSpPr>
      <xdr:spPr>
        <a:xfrm>
          <a:off x="2514600" y="10709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27759</xdr:rowOff>
    </xdr:from>
    <xdr:to>
      <xdr:col>19</xdr:col>
      <xdr:colOff>177800</xdr:colOff>
      <xdr:row>64</xdr:row>
      <xdr:rowOff>52251</xdr:rowOff>
    </xdr:to>
    <xdr:cxnSp macro="">
      <xdr:nvCxnSpPr>
        <xdr:cNvPr id="195" name="直線コネクタ 194">
          <a:extLst>
            <a:ext uri="{FF2B5EF4-FFF2-40B4-BE49-F238E27FC236}">
              <a16:creationId xmlns:a16="http://schemas.microsoft.com/office/drawing/2014/main" id="{C1C49DC5-C0B2-41B5-8D73-C865F231C0B5}"/>
            </a:ext>
          </a:extLst>
        </xdr:cNvPr>
        <xdr:cNvCxnSpPr/>
      </xdr:nvCxnSpPr>
      <xdr:spPr>
        <a:xfrm>
          <a:off x="2565400" y="10756719"/>
          <a:ext cx="78994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81462</xdr:rowOff>
    </xdr:from>
    <xdr:to>
      <xdr:col>10</xdr:col>
      <xdr:colOff>165100</xdr:colOff>
      <xdr:row>59</xdr:row>
      <xdr:rowOff>11612</xdr:rowOff>
    </xdr:to>
    <xdr:sp macro="" textlink="">
      <xdr:nvSpPr>
        <xdr:cNvPr id="196" name="楕円 195">
          <a:extLst>
            <a:ext uri="{FF2B5EF4-FFF2-40B4-BE49-F238E27FC236}">
              <a16:creationId xmlns:a16="http://schemas.microsoft.com/office/drawing/2014/main" id="{8BD6AF77-59A2-47DD-9DD0-C7F115E02820}"/>
            </a:ext>
          </a:extLst>
        </xdr:cNvPr>
        <xdr:cNvSpPr/>
      </xdr:nvSpPr>
      <xdr:spPr>
        <a:xfrm>
          <a:off x="1739900" y="9804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132262</xdr:rowOff>
    </xdr:from>
    <xdr:to>
      <xdr:col>15</xdr:col>
      <xdr:colOff>50800</xdr:colOff>
      <xdr:row>64</xdr:row>
      <xdr:rowOff>27759</xdr:rowOff>
    </xdr:to>
    <xdr:cxnSp macro="">
      <xdr:nvCxnSpPr>
        <xdr:cNvPr id="197" name="直線コネクタ 196">
          <a:extLst>
            <a:ext uri="{FF2B5EF4-FFF2-40B4-BE49-F238E27FC236}">
              <a16:creationId xmlns:a16="http://schemas.microsoft.com/office/drawing/2014/main" id="{90294E17-EA36-4286-B379-E2FE1A99555F}"/>
            </a:ext>
          </a:extLst>
        </xdr:cNvPr>
        <xdr:cNvCxnSpPr/>
      </xdr:nvCxnSpPr>
      <xdr:spPr>
        <a:xfrm>
          <a:off x="1790700" y="9855382"/>
          <a:ext cx="774700" cy="90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50437</xdr:rowOff>
    </xdr:from>
    <xdr:to>
      <xdr:col>6</xdr:col>
      <xdr:colOff>38100</xdr:colOff>
      <xdr:row>58</xdr:row>
      <xdr:rowOff>152037</xdr:rowOff>
    </xdr:to>
    <xdr:sp macro="" textlink="">
      <xdr:nvSpPr>
        <xdr:cNvPr id="198" name="楕円 197">
          <a:extLst>
            <a:ext uri="{FF2B5EF4-FFF2-40B4-BE49-F238E27FC236}">
              <a16:creationId xmlns:a16="http://schemas.microsoft.com/office/drawing/2014/main" id="{65741539-58B4-40DD-A6F5-02F1872311DA}"/>
            </a:ext>
          </a:extLst>
        </xdr:cNvPr>
        <xdr:cNvSpPr/>
      </xdr:nvSpPr>
      <xdr:spPr>
        <a:xfrm>
          <a:off x="965200" y="97735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101237</xdr:rowOff>
    </xdr:from>
    <xdr:to>
      <xdr:col>10</xdr:col>
      <xdr:colOff>114300</xdr:colOff>
      <xdr:row>58</xdr:row>
      <xdr:rowOff>132262</xdr:rowOff>
    </xdr:to>
    <xdr:cxnSp macro="">
      <xdr:nvCxnSpPr>
        <xdr:cNvPr id="199" name="直線コネクタ 198">
          <a:extLst>
            <a:ext uri="{FF2B5EF4-FFF2-40B4-BE49-F238E27FC236}">
              <a16:creationId xmlns:a16="http://schemas.microsoft.com/office/drawing/2014/main" id="{EE8449F6-B21A-4508-8636-030227194328}"/>
            </a:ext>
          </a:extLst>
        </xdr:cNvPr>
        <xdr:cNvCxnSpPr/>
      </xdr:nvCxnSpPr>
      <xdr:spPr>
        <a:xfrm>
          <a:off x="1008380" y="9824357"/>
          <a:ext cx="7823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144071</xdr:rowOff>
    </xdr:from>
    <xdr:ext cx="405111" cy="259045"/>
    <xdr:sp macro="" textlink="">
      <xdr:nvSpPr>
        <xdr:cNvPr id="200" name="n_1aveValue【体育館・プール】&#10;有形固定資産減価償却率">
          <a:extLst>
            <a:ext uri="{FF2B5EF4-FFF2-40B4-BE49-F238E27FC236}">
              <a16:creationId xmlns:a16="http://schemas.microsoft.com/office/drawing/2014/main" id="{E33BF600-0072-4200-992D-B62531CBD979}"/>
            </a:ext>
          </a:extLst>
        </xdr:cNvPr>
        <xdr:cNvSpPr txBox="1"/>
      </xdr:nvSpPr>
      <xdr:spPr>
        <a:xfrm>
          <a:off x="3170564" y="100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a:extLst>
            <a:ext uri="{FF2B5EF4-FFF2-40B4-BE49-F238E27FC236}">
              <a16:creationId xmlns:a16="http://schemas.microsoft.com/office/drawing/2014/main" id="{8729786B-1159-4F7C-827B-DCA1CF7DD527}"/>
            </a:ext>
          </a:extLst>
        </xdr:cNvPr>
        <xdr:cNvSpPr txBox="1"/>
      </xdr:nvSpPr>
      <xdr:spPr>
        <a:xfrm>
          <a:off x="2385704" y="1002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202" name="n_3aveValue【体育館・プール】&#10;有形固定資産減価償却率">
          <a:extLst>
            <a:ext uri="{FF2B5EF4-FFF2-40B4-BE49-F238E27FC236}">
              <a16:creationId xmlns:a16="http://schemas.microsoft.com/office/drawing/2014/main" id="{596F7219-8187-4E4E-89B6-BC4BEEB79DB3}"/>
            </a:ext>
          </a:extLst>
        </xdr:cNvPr>
        <xdr:cNvSpPr txBox="1"/>
      </xdr:nvSpPr>
      <xdr:spPr>
        <a:xfrm>
          <a:off x="1611004" y="1031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203" name="n_4aveValue【体育館・プール】&#10;有形固定資産減価償却率">
          <a:extLst>
            <a:ext uri="{FF2B5EF4-FFF2-40B4-BE49-F238E27FC236}">
              <a16:creationId xmlns:a16="http://schemas.microsoft.com/office/drawing/2014/main" id="{7F497EB2-01E6-4CFA-A259-ED658176FBA2}"/>
            </a:ext>
          </a:extLst>
        </xdr:cNvPr>
        <xdr:cNvSpPr txBox="1"/>
      </xdr:nvSpPr>
      <xdr:spPr>
        <a:xfrm>
          <a:off x="83630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94178</xdr:rowOff>
    </xdr:from>
    <xdr:ext cx="405111" cy="259045"/>
    <xdr:sp macro="" textlink="">
      <xdr:nvSpPr>
        <xdr:cNvPr id="204" name="n_1mainValue【体育館・プール】&#10;有形固定資産減価償却率">
          <a:extLst>
            <a:ext uri="{FF2B5EF4-FFF2-40B4-BE49-F238E27FC236}">
              <a16:creationId xmlns:a16="http://schemas.microsoft.com/office/drawing/2014/main" id="{836FD16D-7778-440F-A290-330BE9E4BA76}"/>
            </a:ext>
          </a:extLst>
        </xdr:cNvPr>
        <xdr:cNvSpPr txBox="1"/>
      </xdr:nvSpPr>
      <xdr:spPr>
        <a:xfrm>
          <a:off x="3170564" y="1082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69686</xdr:rowOff>
    </xdr:from>
    <xdr:ext cx="405111" cy="259045"/>
    <xdr:sp macro="" textlink="">
      <xdr:nvSpPr>
        <xdr:cNvPr id="205" name="n_2mainValue【体育館・プール】&#10;有形固定資産減価償却率">
          <a:extLst>
            <a:ext uri="{FF2B5EF4-FFF2-40B4-BE49-F238E27FC236}">
              <a16:creationId xmlns:a16="http://schemas.microsoft.com/office/drawing/2014/main" id="{A5F53ECA-FC22-47EE-83CB-F44EF97B092A}"/>
            </a:ext>
          </a:extLst>
        </xdr:cNvPr>
        <xdr:cNvSpPr txBox="1"/>
      </xdr:nvSpPr>
      <xdr:spPr>
        <a:xfrm>
          <a:off x="2385704" y="10798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28139</xdr:rowOff>
    </xdr:from>
    <xdr:ext cx="405111" cy="259045"/>
    <xdr:sp macro="" textlink="">
      <xdr:nvSpPr>
        <xdr:cNvPr id="206" name="n_3mainValue【体育館・プール】&#10;有形固定資産減価償却率">
          <a:extLst>
            <a:ext uri="{FF2B5EF4-FFF2-40B4-BE49-F238E27FC236}">
              <a16:creationId xmlns:a16="http://schemas.microsoft.com/office/drawing/2014/main" id="{9B393CE0-8952-4EE0-AFB7-BBCAB370717B}"/>
            </a:ext>
          </a:extLst>
        </xdr:cNvPr>
        <xdr:cNvSpPr txBox="1"/>
      </xdr:nvSpPr>
      <xdr:spPr>
        <a:xfrm>
          <a:off x="1611004" y="958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168564</xdr:rowOff>
    </xdr:from>
    <xdr:ext cx="405111" cy="259045"/>
    <xdr:sp macro="" textlink="">
      <xdr:nvSpPr>
        <xdr:cNvPr id="207" name="n_4mainValue【体育館・プール】&#10;有形固定資産減価償却率">
          <a:extLst>
            <a:ext uri="{FF2B5EF4-FFF2-40B4-BE49-F238E27FC236}">
              <a16:creationId xmlns:a16="http://schemas.microsoft.com/office/drawing/2014/main" id="{591E687C-45D6-46FB-964B-5696BDB96AE6}"/>
            </a:ext>
          </a:extLst>
        </xdr:cNvPr>
        <xdr:cNvSpPr txBox="1"/>
      </xdr:nvSpPr>
      <xdr:spPr>
        <a:xfrm>
          <a:off x="836304" y="9556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B1DB4E6-F4CA-45F1-AFB1-AE880B664E3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BE14B776-4698-4CE4-8DA3-FA61F78BA5E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5E415903-8B67-4F54-ABDD-2F1C0AB7C57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99B3C2C-5AA3-4AF7-B617-47E36541964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5423F84-0E0A-4696-B568-E323273A23E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6301E1B9-5F68-46C7-87AF-4481AABA2E4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E81CEC76-7D68-4AB9-A3C9-B454F0ED3B0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B86BEA9-6555-46C3-A89A-DF45A6246BD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2F5836EC-4D05-46AD-930D-DEDD53C750C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CA5C953-BFBC-49D1-ACCF-9D78B773CC9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1EBEF49F-A978-4D2C-8A67-6CD26755A9B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75FEF947-9525-43AD-BE8C-6C344F0FDC8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B5D203A1-A1C8-49E4-9917-E2C9C32AAD0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4CA1DDC5-086D-4BBC-9AA3-9025A055172C}"/>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EFE1ECAD-5DE1-4A69-8759-10D7CB45374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DCE4F06B-5403-44DC-A1C4-94E6CA48FA5F}"/>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7AAFA980-2353-4EA4-9B91-9173AF643D93}"/>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8907480E-1096-45A5-9D75-0605E3DCA38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422202D9-CC23-429E-B7D9-480B32BA222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F93D39F5-76F4-4A62-AB75-94B0D624D5B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CDADC3A5-E829-41A9-A746-137EE45BCBF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3F138163-F692-40A9-A05A-5E1069DDF34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FB86422B-71C7-4B99-9DFB-98C68112F5D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EA2C2CC8-94E0-40BD-8150-A7411216CF5A}"/>
            </a:ext>
          </a:extLst>
        </xdr:cNvPr>
        <xdr:cNvCxnSpPr/>
      </xdr:nvCxnSpPr>
      <xdr:spPr>
        <a:xfrm flipV="1">
          <a:off x="9219565" y="949261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7A4D0A12-03B0-4AFF-9561-6007DF42D61F}"/>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9CDE9734-0DD7-4FB3-8655-B024196526BE}"/>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0291EF0F-8E02-4DA2-B1FC-85B59F963931}"/>
            </a:ext>
          </a:extLst>
        </xdr:cNvPr>
        <xdr:cNvSpPr txBox="1"/>
      </xdr:nvSpPr>
      <xdr:spPr>
        <a:xfrm>
          <a:off x="9258300" y="927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09239C69-7DD0-452A-B574-240B4A01800B}"/>
            </a:ext>
          </a:extLst>
        </xdr:cNvPr>
        <xdr:cNvCxnSpPr/>
      </xdr:nvCxnSpPr>
      <xdr:spPr>
        <a:xfrm>
          <a:off x="9154160" y="9492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6" name="【体育館・プール】&#10;一人当たり面積平均値テキスト">
          <a:extLst>
            <a:ext uri="{FF2B5EF4-FFF2-40B4-BE49-F238E27FC236}">
              <a16:creationId xmlns:a16="http://schemas.microsoft.com/office/drawing/2014/main" id="{7BC28B67-5D18-4336-9CE2-EF3E8DBB288B}"/>
            </a:ext>
          </a:extLst>
        </xdr:cNvPr>
        <xdr:cNvSpPr txBox="1"/>
      </xdr:nvSpPr>
      <xdr:spPr>
        <a:xfrm>
          <a:off x="9258300" y="1041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BC2DD635-F38B-4C88-8DD5-878907A5A2C6}"/>
            </a:ext>
          </a:extLst>
        </xdr:cNvPr>
        <xdr:cNvSpPr/>
      </xdr:nvSpPr>
      <xdr:spPr>
        <a:xfrm>
          <a:off x="9192260" y="104343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A8EAC1AD-219B-4BE5-9BD6-E1AB088D6E32}"/>
            </a:ext>
          </a:extLst>
        </xdr:cNvPr>
        <xdr:cNvSpPr/>
      </xdr:nvSpPr>
      <xdr:spPr>
        <a:xfrm>
          <a:off x="844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1BFBDEB5-5B5C-4E33-AE4E-63DFF5457EA3}"/>
            </a:ext>
          </a:extLst>
        </xdr:cNvPr>
        <xdr:cNvSpPr/>
      </xdr:nvSpPr>
      <xdr:spPr>
        <a:xfrm>
          <a:off x="7670800" y="10451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9F993C5D-FF13-4D8F-9C59-4918FD84201F}"/>
            </a:ext>
          </a:extLst>
        </xdr:cNvPr>
        <xdr:cNvSpPr/>
      </xdr:nvSpPr>
      <xdr:spPr>
        <a:xfrm>
          <a:off x="68732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60D011AE-C13C-44B6-A4E7-FC5E5199199B}"/>
            </a:ext>
          </a:extLst>
        </xdr:cNvPr>
        <xdr:cNvSpPr/>
      </xdr:nvSpPr>
      <xdr:spPr>
        <a:xfrm>
          <a:off x="60985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25564A3-7A6C-4B4E-A663-EC39532FA33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FBF621E-A5CB-4B0F-854B-02C7A532239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C745F3D-3591-40C5-9FD1-D0D301E1E93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2B22E36-5A72-47E0-B955-D9BB8284A81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1B65A11-F291-47B7-8AF3-581B6E2A7C4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73025</xdr:rowOff>
    </xdr:from>
    <xdr:to>
      <xdr:col>55</xdr:col>
      <xdr:colOff>50800</xdr:colOff>
      <xdr:row>62</xdr:row>
      <xdr:rowOff>3175</xdr:rowOff>
    </xdr:to>
    <xdr:sp macro="" textlink="">
      <xdr:nvSpPr>
        <xdr:cNvPr id="247" name="楕円 246">
          <a:extLst>
            <a:ext uri="{FF2B5EF4-FFF2-40B4-BE49-F238E27FC236}">
              <a16:creationId xmlns:a16="http://schemas.microsoft.com/office/drawing/2014/main" id="{7864F3C6-199D-466E-B414-9094A0C43CED}"/>
            </a:ext>
          </a:extLst>
        </xdr:cNvPr>
        <xdr:cNvSpPr/>
      </xdr:nvSpPr>
      <xdr:spPr>
        <a:xfrm>
          <a:off x="9192260" y="10299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95902</xdr:rowOff>
    </xdr:from>
    <xdr:ext cx="469744" cy="259045"/>
    <xdr:sp macro="" textlink="">
      <xdr:nvSpPr>
        <xdr:cNvPr id="248" name="【体育館・プール】&#10;一人当たり面積該当値テキスト">
          <a:extLst>
            <a:ext uri="{FF2B5EF4-FFF2-40B4-BE49-F238E27FC236}">
              <a16:creationId xmlns:a16="http://schemas.microsoft.com/office/drawing/2014/main" id="{5A025B70-C5E5-41BD-B697-08E09CB27179}"/>
            </a:ext>
          </a:extLst>
        </xdr:cNvPr>
        <xdr:cNvSpPr txBox="1"/>
      </xdr:nvSpPr>
      <xdr:spPr>
        <a:xfrm>
          <a:off x="9258300"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76835</xdr:rowOff>
    </xdr:from>
    <xdr:to>
      <xdr:col>50</xdr:col>
      <xdr:colOff>165100</xdr:colOff>
      <xdr:row>62</xdr:row>
      <xdr:rowOff>6985</xdr:rowOff>
    </xdr:to>
    <xdr:sp macro="" textlink="">
      <xdr:nvSpPr>
        <xdr:cNvPr id="249" name="楕円 248">
          <a:extLst>
            <a:ext uri="{FF2B5EF4-FFF2-40B4-BE49-F238E27FC236}">
              <a16:creationId xmlns:a16="http://schemas.microsoft.com/office/drawing/2014/main" id="{A8FF7C40-D2B0-49BD-9865-3EBD48921F49}"/>
            </a:ext>
          </a:extLst>
        </xdr:cNvPr>
        <xdr:cNvSpPr/>
      </xdr:nvSpPr>
      <xdr:spPr>
        <a:xfrm>
          <a:off x="8445500" y="10302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123825</xdr:rowOff>
    </xdr:from>
    <xdr:to>
      <xdr:col>55</xdr:col>
      <xdr:colOff>0</xdr:colOff>
      <xdr:row>61</xdr:row>
      <xdr:rowOff>127635</xdr:rowOff>
    </xdr:to>
    <xdr:cxnSp macro="">
      <xdr:nvCxnSpPr>
        <xdr:cNvPr id="250" name="直線コネクタ 249">
          <a:extLst>
            <a:ext uri="{FF2B5EF4-FFF2-40B4-BE49-F238E27FC236}">
              <a16:creationId xmlns:a16="http://schemas.microsoft.com/office/drawing/2014/main" id="{EEF8727F-0BD0-472C-BF27-8B9E9196AB85}"/>
            </a:ext>
          </a:extLst>
        </xdr:cNvPr>
        <xdr:cNvCxnSpPr/>
      </xdr:nvCxnSpPr>
      <xdr:spPr>
        <a:xfrm flipV="1">
          <a:off x="8496300" y="10349865"/>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80645</xdr:rowOff>
    </xdr:from>
    <xdr:to>
      <xdr:col>46</xdr:col>
      <xdr:colOff>38100</xdr:colOff>
      <xdr:row>62</xdr:row>
      <xdr:rowOff>10795</xdr:rowOff>
    </xdr:to>
    <xdr:sp macro="" textlink="">
      <xdr:nvSpPr>
        <xdr:cNvPr id="251" name="楕円 250">
          <a:extLst>
            <a:ext uri="{FF2B5EF4-FFF2-40B4-BE49-F238E27FC236}">
              <a16:creationId xmlns:a16="http://schemas.microsoft.com/office/drawing/2014/main" id="{4655E0E7-11F2-47DF-89A7-CE3DEED7879F}"/>
            </a:ext>
          </a:extLst>
        </xdr:cNvPr>
        <xdr:cNvSpPr/>
      </xdr:nvSpPr>
      <xdr:spPr>
        <a:xfrm>
          <a:off x="7670800" y="10306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127635</xdr:rowOff>
    </xdr:from>
    <xdr:to>
      <xdr:col>50</xdr:col>
      <xdr:colOff>114300</xdr:colOff>
      <xdr:row>61</xdr:row>
      <xdr:rowOff>131445</xdr:rowOff>
    </xdr:to>
    <xdr:cxnSp macro="">
      <xdr:nvCxnSpPr>
        <xdr:cNvPr id="252" name="直線コネクタ 251">
          <a:extLst>
            <a:ext uri="{FF2B5EF4-FFF2-40B4-BE49-F238E27FC236}">
              <a16:creationId xmlns:a16="http://schemas.microsoft.com/office/drawing/2014/main" id="{45145D24-3ED8-4DD6-AB8C-C7715DE015EF}"/>
            </a:ext>
          </a:extLst>
        </xdr:cNvPr>
        <xdr:cNvCxnSpPr/>
      </xdr:nvCxnSpPr>
      <xdr:spPr>
        <a:xfrm flipV="1">
          <a:off x="7713980" y="10353675"/>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82550</xdr:rowOff>
    </xdr:from>
    <xdr:to>
      <xdr:col>41</xdr:col>
      <xdr:colOff>101600</xdr:colOff>
      <xdr:row>62</xdr:row>
      <xdr:rowOff>12700</xdr:rowOff>
    </xdr:to>
    <xdr:sp macro="" textlink="">
      <xdr:nvSpPr>
        <xdr:cNvPr id="253" name="楕円 252">
          <a:extLst>
            <a:ext uri="{FF2B5EF4-FFF2-40B4-BE49-F238E27FC236}">
              <a16:creationId xmlns:a16="http://schemas.microsoft.com/office/drawing/2014/main" id="{E3B11910-FD0A-42B1-8C37-B264BE1E16DD}"/>
            </a:ext>
          </a:extLst>
        </xdr:cNvPr>
        <xdr:cNvSpPr/>
      </xdr:nvSpPr>
      <xdr:spPr>
        <a:xfrm>
          <a:off x="6873240" y="1030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131445</xdr:rowOff>
    </xdr:from>
    <xdr:to>
      <xdr:col>45</xdr:col>
      <xdr:colOff>177800</xdr:colOff>
      <xdr:row>61</xdr:row>
      <xdr:rowOff>133350</xdr:rowOff>
    </xdr:to>
    <xdr:cxnSp macro="">
      <xdr:nvCxnSpPr>
        <xdr:cNvPr id="254" name="直線コネクタ 253">
          <a:extLst>
            <a:ext uri="{FF2B5EF4-FFF2-40B4-BE49-F238E27FC236}">
              <a16:creationId xmlns:a16="http://schemas.microsoft.com/office/drawing/2014/main" id="{92018C04-7690-416D-9C36-E879BBFF814B}"/>
            </a:ext>
          </a:extLst>
        </xdr:cNvPr>
        <xdr:cNvCxnSpPr/>
      </xdr:nvCxnSpPr>
      <xdr:spPr>
        <a:xfrm flipV="1">
          <a:off x="6924040" y="1035748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84455</xdr:rowOff>
    </xdr:from>
    <xdr:to>
      <xdr:col>36</xdr:col>
      <xdr:colOff>165100</xdr:colOff>
      <xdr:row>62</xdr:row>
      <xdr:rowOff>14605</xdr:rowOff>
    </xdr:to>
    <xdr:sp macro="" textlink="">
      <xdr:nvSpPr>
        <xdr:cNvPr id="255" name="楕円 254">
          <a:extLst>
            <a:ext uri="{FF2B5EF4-FFF2-40B4-BE49-F238E27FC236}">
              <a16:creationId xmlns:a16="http://schemas.microsoft.com/office/drawing/2014/main" id="{A862535A-950B-4D0A-B0FE-851A72F2D8E2}"/>
            </a:ext>
          </a:extLst>
        </xdr:cNvPr>
        <xdr:cNvSpPr/>
      </xdr:nvSpPr>
      <xdr:spPr>
        <a:xfrm>
          <a:off x="6098540" y="1031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133350</xdr:rowOff>
    </xdr:from>
    <xdr:to>
      <xdr:col>41</xdr:col>
      <xdr:colOff>50800</xdr:colOff>
      <xdr:row>61</xdr:row>
      <xdr:rowOff>135255</xdr:rowOff>
    </xdr:to>
    <xdr:cxnSp macro="">
      <xdr:nvCxnSpPr>
        <xdr:cNvPr id="256" name="直線コネクタ 255">
          <a:extLst>
            <a:ext uri="{FF2B5EF4-FFF2-40B4-BE49-F238E27FC236}">
              <a16:creationId xmlns:a16="http://schemas.microsoft.com/office/drawing/2014/main" id="{5A35F0D5-5B97-41B2-A680-805B455AC360}"/>
            </a:ext>
          </a:extLst>
        </xdr:cNvPr>
        <xdr:cNvCxnSpPr/>
      </xdr:nvCxnSpPr>
      <xdr:spPr>
        <a:xfrm flipV="1">
          <a:off x="6149340" y="1035939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144797</xdr:rowOff>
    </xdr:from>
    <xdr:ext cx="469744" cy="259045"/>
    <xdr:sp macro="" textlink="">
      <xdr:nvSpPr>
        <xdr:cNvPr id="257" name="n_1aveValue【体育館・プール】&#10;一人当たり面積">
          <a:extLst>
            <a:ext uri="{FF2B5EF4-FFF2-40B4-BE49-F238E27FC236}">
              <a16:creationId xmlns:a16="http://schemas.microsoft.com/office/drawing/2014/main" id="{0FC55278-12F8-414E-8646-AF162046C5C5}"/>
            </a:ext>
          </a:extLst>
        </xdr:cNvPr>
        <xdr:cNvSpPr txBox="1"/>
      </xdr:nvSpPr>
      <xdr:spPr>
        <a:xfrm>
          <a:off x="8271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8" name="n_2aveValue【体育館・プール】&#10;一人当たり面積">
          <a:extLst>
            <a:ext uri="{FF2B5EF4-FFF2-40B4-BE49-F238E27FC236}">
              <a16:creationId xmlns:a16="http://schemas.microsoft.com/office/drawing/2014/main" id="{DDED359E-146E-4854-ABE5-B55BB8224DCA}"/>
            </a:ext>
          </a:extLst>
        </xdr:cNvPr>
        <xdr:cNvSpPr txBox="1"/>
      </xdr:nvSpPr>
      <xdr:spPr>
        <a:xfrm>
          <a:off x="750958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9" name="n_3aveValue【体育館・プール】&#10;一人当たり面積">
          <a:extLst>
            <a:ext uri="{FF2B5EF4-FFF2-40B4-BE49-F238E27FC236}">
              <a16:creationId xmlns:a16="http://schemas.microsoft.com/office/drawing/2014/main" id="{B9DFF47E-5A3A-49B7-B40D-5D37296DA89B}"/>
            </a:ext>
          </a:extLst>
        </xdr:cNvPr>
        <xdr:cNvSpPr txBox="1"/>
      </xdr:nvSpPr>
      <xdr:spPr>
        <a:xfrm>
          <a:off x="67120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a:extLst>
            <a:ext uri="{FF2B5EF4-FFF2-40B4-BE49-F238E27FC236}">
              <a16:creationId xmlns:a16="http://schemas.microsoft.com/office/drawing/2014/main" id="{021C69E5-918D-40D1-8869-77EFDBC16BF7}"/>
            </a:ext>
          </a:extLst>
        </xdr:cNvPr>
        <xdr:cNvSpPr txBox="1"/>
      </xdr:nvSpPr>
      <xdr:spPr>
        <a:xfrm>
          <a:off x="59373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23512</xdr:rowOff>
    </xdr:from>
    <xdr:ext cx="469744" cy="259045"/>
    <xdr:sp macro="" textlink="">
      <xdr:nvSpPr>
        <xdr:cNvPr id="261" name="n_1mainValue【体育館・プール】&#10;一人当たり面積">
          <a:extLst>
            <a:ext uri="{FF2B5EF4-FFF2-40B4-BE49-F238E27FC236}">
              <a16:creationId xmlns:a16="http://schemas.microsoft.com/office/drawing/2014/main" id="{15EBE148-5006-43AD-A81B-15BA53058EC7}"/>
            </a:ext>
          </a:extLst>
        </xdr:cNvPr>
        <xdr:cNvSpPr txBox="1"/>
      </xdr:nvSpPr>
      <xdr:spPr>
        <a:xfrm>
          <a:off x="8271587" y="1008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27322</xdr:rowOff>
    </xdr:from>
    <xdr:ext cx="469744" cy="259045"/>
    <xdr:sp macro="" textlink="">
      <xdr:nvSpPr>
        <xdr:cNvPr id="262" name="n_2mainValue【体育館・プール】&#10;一人当たり面積">
          <a:extLst>
            <a:ext uri="{FF2B5EF4-FFF2-40B4-BE49-F238E27FC236}">
              <a16:creationId xmlns:a16="http://schemas.microsoft.com/office/drawing/2014/main" id="{EC7733F4-1712-4CD4-976B-7A3E87E31ACB}"/>
            </a:ext>
          </a:extLst>
        </xdr:cNvPr>
        <xdr:cNvSpPr txBox="1"/>
      </xdr:nvSpPr>
      <xdr:spPr>
        <a:xfrm>
          <a:off x="7509587"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63" name="n_3mainValue【体育館・プール】&#10;一人当たり面積">
          <a:extLst>
            <a:ext uri="{FF2B5EF4-FFF2-40B4-BE49-F238E27FC236}">
              <a16:creationId xmlns:a16="http://schemas.microsoft.com/office/drawing/2014/main" id="{9294AE13-FC4D-4D49-B115-D13EEBD1C121}"/>
            </a:ext>
          </a:extLst>
        </xdr:cNvPr>
        <xdr:cNvSpPr txBox="1"/>
      </xdr:nvSpPr>
      <xdr:spPr>
        <a:xfrm>
          <a:off x="67120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31132</xdr:rowOff>
    </xdr:from>
    <xdr:ext cx="469744" cy="259045"/>
    <xdr:sp macro="" textlink="">
      <xdr:nvSpPr>
        <xdr:cNvPr id="264" name="n_4mainValue【体育館・プール】&#10;一人当たり面積">
          <a:extLst>
            <a:ext uri="{FF2B5EF4-FFF2-40B4-BE49-F238E27FC236}">
              <a16:creationId xmlns:a16="http://schemas.microsoft.com/office/drawing/2014/main" id="{2E8021E8-A1B7-49E3-89DA-942A9D5DD1DC}"/>
            </a:ext>
          </a:extLst>
        </xdr:cNvPr>
        <xdr:cNvSpPr txBox="1"/>
      </xdr:nvSpPr>
      <xdr:spPr>
        <a:xfrm>
          <a:off x="5937327" y="100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ECCC4BD3-611B-4C82-A7D4-1910080F2A8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73109F3-0B55-4A40-A52C-257F1724B0B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F7CAC7D0-BE14-4A48-96A5-B2C86BE14AC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3F2D0B04-9B3C-4B15-BF6D-CEAE1F50061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3720B85-61DB-4519-AF9B-887826785B5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45FCE6D6-779C-4403-8FA7-F57FF6CA569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C42BB9E2-8DF5-402C-BE09-7B8A271799D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FE55C023-EDEC-444E-A24B-98F6A845A74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8453629D-0E80-467E-BDF7-BEC47FA4326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4A24137A-FACC-464B-BCD3-C2133FF8838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A8A53F35-DA3B-47D8-B467-2283FAFF287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D8F0273B-AC02-43A0-A776-5C12072053B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C7C82A8D-91CE-410D-8C25-8D5FAC77EBB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D321B689-2670-4703-AD09-252DD5C9C301}"/>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6D10B63B-A0CD-437B-93B3-2FA58D4E7F22}"/>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D9C831FF-A4CE-44F1-8FE6-4ACE815E53E8}"/>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2F9D54FB-350B-423B-98FB-DE5ECA7F3AD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7AEFA11B-8554-4E48-AAB8-E01349F6C8C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3BA0C7E1-618F-4336-A7D9-0570BBFDF9EA}"/>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7373E6F2-AA36-4322-92BF-806D73F622E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7782120C-DB70-4261-9B7C-8A050456CD0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12FE6A26-58A1-478A-8198-10A84A8BA56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6E298A07-04E5-44E1-9F76-E111A7FC318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FBF43C9C-59B9-4B0C-A59B-0508338D210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1DD6DB2E-E8EA-4C6B-A6A4-D6069F09C883}"/>
            </a:ext>
          </a:extLst>
        </xdr:cNvPr>
        <xdr:cNvCxnSpPr/>
      </xdr:nvCxnSpPr>
      <xdr:spPr>
        <a:xfrm flipV="1">
          <a:off x="4086225" y="12974955"/>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63DBD900-F343-449C-B037-651DA11FD4AE}"/>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103AD6CD-094D-4F54-AEE7-6B5868583AAD}"/>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FBBA5D94-32BE-4616-8D0A-5BE232C9A3EA}"/>
            </a:ext>
          </a:extLst>
        </xdr:cNvPr>
        <xdr:cNvSpPr txBox="1"/>
      </xdr:nvSpPr>
      <xdr:spPr>
        <a:xfrm>
          <a:off x="4124960" y="12753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a:extLst>
            <a:ext uri="{FF2B5EF4-FFF2-40B4-BE49-F238E27FC236}">
              <a16:creationId xmlns:a16="http://schemas.microsoft.com/office/drawing/2014/main" id="{7D05FDCE-4975-4E67-89DF-5ADA39C5EF6B}"/>
            </a:ext>
          </a:extLst>
        </xdr:cNvPr>
        <xdr:cNvCxnSpPr/>
      </xdr:nvCxnSpPr>
      <xdr:spPr>
        <a:xfrm>
          <a:off x="4020820" y="12974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468F75C-E53B-4FAF-A8C4-431C293636E2}"/>
            </a:ext>
          </a:extLst>
        </xdr:cNvPr>
        <xdr:cNvSpPr txBox="1"/>
      </xdr:nvSpPr>
      <xdr:spPr>
        <a:xfrm>
          <a:off x="4124960" y="1360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5" name="フローチャート: 判断 294">
          <a:extLst>
            <a:ext uri="{FF2B5EF4-FFF2-40B4-BE49-F238E27FC236}">
              <a16:creationId xmlns:a16="http://schemas.microsoft.com/office/drawing/2014/main" id="{8AD1AB38-292B-4E74-BE42-D3C197CEFC56}"/>
            </a:ext>
          </a:extLst>
        </xdr:cNvPr>
        <xdr:cNvSpPr/>
      </xdr:nvSpPr>
      <xdr:spPr>
        <a:xfrm>
          <a:off x="4036060" y="1374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6" name="フローチャート: 判断 295">
          <a:extLst>
            <a:ext uri="{FF2B5EF4-FFF2-40B4-BE49-F238E27FC236}">
              <a16:creationId xmlns:a16="http://schemas.microsoft.com/office/drawing/2014/main" id="{6AB7DE4E-093C-4DA9-A07A-D8639471614E}"/>
            </a:ext>
          </a:extLst>
        </xdr:cNvPr>
        <xdr:cNvSpPr/>
      </xdr:nvSpPr>
      <xdr:spPr>
        <a:xfrm>
          <a:off x="3312160" y="13731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a:extLst>
            <a:ext uri="{FF2B5EF4-FFF2-40B4-BE49-F238E27FC236}">
              <a16:creationId xmlns:a16="http://schemas.microsoft.com/office/drawing/2014/main" id="{85214F92-C775-48F8-AE01-DC8891C4DEA8}"/>
            </a:ext>
          </a:extLst>
        </xdr:cNvPr>
        <xdr:cNvSpPr/>
      </xdr:nvSpPr>
      <xdr:spPr>
        <a:xfrm>
          <a:off x="251460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8" name="フローチャート: 判断 297">
          <a:extLst>
            <a:ext uri="{FF2B5EF4-FFF2-40B4-BE49-F238E27FC236}">
              <a16:creationId xmlns:a16="http://schemas.microsoft.com/office/drawing/2014/main" id="{B0BCF9CB-6400-4214-906F-635777983E3A}"/>
            </a:ext>
          </a:extLst>
        </xdr:cNvPr>
        <xdr:cNvSpPr/>
      </xdr:nvSpPr>
      <xdr:spPr>
        <a:xfrm>
          <a:off x="173990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9" name="フローチャート: 判断 298">
          <a:extLst>
            <a:ext uri="{FF2B5EF4-FFF2-40B4-BE49-F238E27FC236}">
              <a16:creationId xmlns:a16="http://schemas.microsoft.com/office/drawing/2014/main" id="{21843987-316D-408B-A957-463FA38210B1}"/>
            </a:ext>
          </a:extLst>
        </xdr:cNvPr>
        <xdr:cNvSpPr/>
      </xdr:nvSpPr>
      <xdr:spPr>
        <a:xfrm>
          <a:off x="965200" y="13665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55179A8-3918-4DEB-81A1-F210D32504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9EF5B55-4B56-4434-AC79-70C00C247EE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A059C44-DCEE-4A1B-9D76-5523FF78732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FD7EA3F-CC43-4030-82AE-A2AD479DB6B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B2D303D-6FDC-49C6-8EFA-687E054A416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156845</xdr:rowOff>
    </xdr:from>
    <xdr:to>
      <xdr:col>24</xdr:col>
      <xdr:colOff>114300</xdr:colOff>
      <xdr:row>85</xdr:row>
      <xdr:rowOff>86995</xdr:rowOff>
    </xdr:to>
    <xdr:sp macro="" textlink="">
      <xdr:nvSpPr>
        <xdr:cNvPr id="305" name="楕円 304">
          <a:extLst>
            <a:ext uri="{FF2B5EF4-FFF2-40B4-BE49-F238E27FC236}">
              <a16:creationId xmlns:a16="http://schemas.microsoft.com/office/drawing/2014/main" id="{23EF7620-F441-49F5-9BC1-109E5C8C80AE}"/>
            </a:ext>
          </a:extLst>
        </xdr:cNvPr>
        <xdr:cNvSpPr/>
      </xdr:nvSpPr>
      <xdr:spPr>
        <a:xfrm>
          <a:off x="4036060" y="14238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135272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CE1FD90E-5E15-4F60-82D6-889B715CA8B8}"/>
            </a:ext>
          </a:extLst>
        </xdr:cNvPr>
        <xdr:cNvSpPr txBox="1"/>
      </xdr:nvSpPr>
      <xdr:spPr>
        <a:xfrm>
          <a:off x="4124960"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130175</xdr:rowOff>
    </xdr:from>
    <xdr:to>
      <xdr:col>20</xdr:col>
      <xdr:colOff>38100</xdr:colOff>
      <xdr:row>85</xdr:row>
      <xdr:rowOff>60325</xdr:rowOff>
    </xdr:to>
    <xdr:sp macro="" textlink="">
      <xdr:nvSpPr>
        <xdr:cNvPr id="307" name="楕円 306">
          <a:extLst>
            <a:ext uri="{FF2B5EF4-FFF2-40B4-BE49-F238E27FC236}">
              <a16:creationId xmlns:a16="http://schemas.microsoft.com/office/drawing/2014/main" id="{2196FE15-BA1A-488E-B970-A0504439EE51}"/>
            </a:ext>
          </a:extLst>
        </xdr:cNvPr>
        <xdr:cNvSpPr/>
      </xdr:nvSpPr>
      <xdr:spPr>
        <a:xfrm>
          <a:off x="3312160" y="14211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9525</xdr:rowOff>
    </xdr:from>
    <xdr:to>
      <xdr:col>24</xdr:col>
      <xdr:colOff>63500</xdr:colOff>
      <xdr:row>85</xdr:row>
      <xdr:rowOff>36195</xdr:rowOff>
    </xdr:to>
    <xdr:cxnSp macro="">
      <xdr:nvCxnSpPr>
        <xdr:cNvPr id="308" name="直線コネクタ 307">
          <a:extLst>
            <a:ext uri="{FF2B5EF4-FFF2-40B4-BE49-F238E27FC236}">
              <a16:creationId xmlns:a16="http://schemas.microsoft.com/office/drawing/2014/main" id="{51C549A0-FE04-40AE-B704-B67E23DF92B5}"/>
            </a:ext>
          </a:extLst>
        </xdr:cNvPr>
        <xdr:cNvCxnSpPr/>
      </xdr:nvCxnSpPr>
      <xdr:spPr>
        <a:xfrm>
          <a:off x="3355340" y="14258925"/>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116839</xdr:rowOff>
    </xdr:from>
    <xdr:to>
      <xdr:col>15</xdr:col>
      <xdr:colOff>101600</xdr:colOff>
      <xdr:row>85</xdr:row>
      <xdr:rowOff>46989</xdr:rowOff>
    </xdr:to>
    <xdr:sp macro="" textlink="">
      <xdr:nvSpPr>
        <xdr:cNvPr id="309" name="楕円 308">
          <a:extLst>
            <a:ext uri="{FF2B5EF4-FFF2-40B4-BE49-F238E27FC236}">
              <a16:creationId xmlns:a16="http://schemas.microsoft.com/office/drawing/2014/main" id="{947E7EA2-F9B5-458A-AA68-FB5F9821BDA1}"/>
            </a:ext>
          </a:extLst>
        </xdr:cNvPr>
        <xdr:cNvSpPr/>
      </xdr:nvSpPr>
      <xdr:spPr>
        <a:xfrm>
          <a:off x="2514600" y="14198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167639</xdr:rowOff>
    </xdr:from>
    <xdr:to>
      <xdr:col>19</xdr:col>
      <xdr:colOff>177800</xdr:colOff>
      <xdr:row>85</xdr:row>
      <xdr:rowOff>9525</xdr:rowOff>
    </xdr:to>
    <xdr:cxnSp macro="">
      <xdr:nvCxnSpPr>
        <xdr:cNvPr id="310" name="直線コネクタ 309">
          <a:extLst>
            <a:ext uri="{FF2B5EF4-FFF2-40B4-BE49-F238E27FC236}">
              <a16:creationId xmlns:a16="http://schemas.microsoft.com/office/drawing/2014/main" id="{40D6B3E1-FE74-4044-B341-6737A95AC434}"/>
            </a:ext>
          </a:extLst>
        </xdr:cNvPr>
        <xdr:cNvCxnSpPr/>
      </xdr:nvCxnSpPr>
      <xdr:spPr>
        <a:xfrm>
          <a:off x="2565400" y="14249399"/>
          <a:ext cx="789940" cy="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90170</xdr:rowOff>
    </xdr:from>
    <xdr:to>
      <xdr:col>10</xdr:col>
      <xdr:colOff>165100</xdr:colOff>
      <xdr:row>85</xdr:row>
      <xdr:rowOff>20320</xdr:rowOff>
    </xdr:to>
    <xdr:sp macro="" textlink="">
      <xdr:nvSpPr>
        <xdr:cNvPr id="311" name="楕円 310">
          <a:extLst>
            <a:ext uri="{FF2B5EF4-FFF2-40B4-BE49-F238E27FC236}">
              <a16:creationId xmlns:a16="http://schemas.microsoft.com/office/drawing/2014/main" id="{A50D9DC2-5D5B-4D04-80A1-F1D595ADE90A}"/>
            </a:ext>
          </a:extLst>
        </xdr:cNvPr>
        <xdr:cNvSpPr/>
      </xdr:nvSpPr>
      <xdr:spPr>
        <a:xfrm>
          <a:off x="1739900" y="1417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140970</xdr:rowOff>
    </xdr:from>
    <xdr:to>
      <xdr:col>15</xdr:col>
      <xdr:colOff>50800</xdr:colOff>
      <xdr:row>84</xdr:row>
      <xdr:rowOff>167639</xdr:rowOff>
    </xdr:to>
    <xdr:cxnSp macro="">
      <xdr:nvCxnSpPr>
        <xdr:cNvPr id="312" name="直線コネクタ 311">
          <a:extLst>
            <a:ext uri="{FF2B5EF4-FFF2-40B4-BE49-F238E27FC236}">
              <a16:creationId xmlns:a16="http://schemas.microsoft.com/office/drawing/2014/main" id="{5D3027D4-1818-49A2-8D6A-7D045EE0EEA6}"/>
            </a:ext>
          </a:extLst>
        </xdr:cNvPr>
        <xdr:cNvCxnSpPr/>
      </xdr:nvCxnSpPr>
      <xdr:spPr>
        <a:xfrm>
          <a:off x="1790700" y="14222730"/>
          <a:ext cx="7747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63500</xdr:rowOff>
    </xdr:from>
    <xdr:to>
      <xdr:col>6</xdr:col>
      <xdr:colOff>38100</xdr:colOff>
      <xdr:row>84</xdr:row>
      <xdr:rowOff>165100</xdr:rowOff>
    </xdr:to>
    <xdr:sp macro="" textlink="">
      <xdr:nvSpPr>
        <xdr:cNvPr id="313" name="楕円 312">
          <a:extLst>
            <a:ext uri="{FF2B5EF4-FFF2-40B4-BE49-F238E27FC236}">
              <a16:creationId xmlns:a16="http://schemas.microsoft.com/office/drawing/2014/main" id="{822E5B28-9755-4883-A3A6-CB2184ADB80D}"/>
            </a:ext>
          </a:extLst>
        </xdr:cNvPr>
        <xdr:cNvSpPr/>
      </xdr:nvSpPr>
      <xdr:spPr>
        <a:xfrm>
          <a:off x="965200" y="14145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114300</xdr:rowOff>
    </xdr:from>
    <xdr:to>
      <xdr:col>10</xdr:col>
      <xdr:colOff>114300</xdr:colOff>
      <xdr:row>84</xdr:row>
      <xdr:rowOff>140970</xdr:rowOff>
    </xdr:to>
    <xdr:cxnSp macro="">
      <xdr:nvCxnSpPr>
        <xdr:cNvPr id="314" name="直線コネクタ 313">
          <a:extLst>
            <a:ext uri="{FF2B5EF4-FFF2-40B4-BE49-F238E27FC236}">
              <a16:creationId xmlns:a16="http://schemas.microsoft.com/office/drawing/2014/main" id="{DDC001ED-A7FD-4B0D-B2A9-C47485BC3B8A}"/>
            </a:ext>
          </a:extLst>
        </xdr:cNvPr>
        <xdr:cNvCxnSpPr/>
      </xdr:nvCxnSpPr>
      <xdr:spPr>
        <a:xfrm>
          <a:off x="1008380" y="1419606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5" name="n_1aveValue【福祉施設】&#10;有形固定資産減価償却率">
          <a:extLst>
            <a:ext uri="{FF2B5EF4-FFF2-40B4-BE49-F238E27FC236}">
              <a16:creationId xmlns:a16="http://schemas.microsoft.com/office/drawing/2014/main" id="{ED3EA847-1704-49EE-8942-77850E132280}"/>
            </a:ext>
          </a:extLst>
        </xdr:cNvPr>
        <xdr:cNvSpPr txBox="1"/>
      </xdr:nvSpPr>
      <xdr:spPr>
        <a:xfrm>
          <a:off x="317056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16" name="n_2aveValue【福祉施設】&#10;有形固定資産減価償却率">
          <a:extLst>
            <a:ext uri="{FF2B5EF4-FFF2-40B4-BE49-F238E27FC236}">
              <a16:creationId xmlns:a16="http://schemas.microsoft.com/office/drawing/2014/main" id="{0CBAA149-CB6F-4539-8427-A1A8FC6AF9E5}"/>
            </a:ext>
          </a:extLst>
        </xdr:cNvPr>
        <xdr:cNvSpPr txBox="1"/>
      </xdr:nvSpPr>
      <xdr:spPr>
        <a:xfrm>
          <a:off x="238570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317" name="n_3aveValue【福祉施設】&#10;有形固定資産減価償却率">
          <a:extLst>
            <a:ext uri="{FF2B5EF4-FFF2-40B4-BE49-F238E27FC236}">
              <a16:creationId xmlns:a16="http://schemas.microsoft.com/office/drawing/2014/main" id="{3BDC067F-975A-42A4-8898-A498E87296D5}"/>
            </a:ext>
          </a:extLst>
        </xdr:cNvPr>
        <xdr:cNvSpPr txBox="1"/>
      </xdr:nvSpPr>
      <xdr:spPr>
        <a:xfrm>
          <a:off x="161100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8" name="n_4aveValue【福祉施設】&#10;有形固定資産減価償却率">
          <a:extLst>
            <a:ext uri="{FF2B5EF4-FFF2-40B4-BE49-F238E27FC236}">
              <a16:creationId xmlns:a16="http://schemas.microsoft.com/office/drawing/2014/main" id="{893681F0-4A08-4EE3-802C-2CE63999C34E}"/>
            </a:ext>
          </a:extLst>
        </xdr:cNvPr>
        <xdr:cNvSpPr txBox="1"/>
      </xdr:nvSpPr>
      <xdr:spPr>
        <a:xfrm>
          <a:off x="83630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51452</xdr:rowOff>
    </xdr:from>
    <xdr:ext cx="405111" cy="259045"/>
    <xdr:sp macro="" textlink="">
      <xdr:nvSpPr>
        <xdr:cNvPr id="319" name="n_1mainValue【福祉施設】&#10;有形固定資産減価償却率">
          <a:extLst>
            <a:ext uri="{FF2B5EF4-FFF2-40B4-BE49-F238E27FC236}">
              <a16:creationId xmlns:a16="http://schemas.microsoft.com/office/drawing/2014/main" id="{3CC7F5C1-3052-4317-BD50-D4F8A857EA73}"/>
            </a:ext>
          </a:extLst>
        </xdr:cNvPr>
        <xdr:cNvSpPr txBox="1"/>
      </xdr:nvSpPr>
      <xdr:spPr>
        <a:xfrm>
          <a:off x="317056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38116</xdr:rowOff>
    </xdr:from>
    <xdr:ext cx="405111" cy="259045"/>
    <xdr:sp macro="" textlink="">
      <xdr:nvSpPr>
        <xdr:cNvPr id="320" name="n_2mainValue【福祉施設】&#10;有形固定資産減価償却率">
          <a:extLst>
            <a:ext uri="{FF2B5EF4-FFF2-40B4-BE49-F238E27FC236}">
              <a16:creationId xmlns:a16="http://schemas.microsoft.com/office/drawing/2014/main" id="{C1A77123-F45C-4689-9ADB-7CAACEA3B4E0}"/>
            </a:ext>
          </a:extLst>
        </xdr:cNvPr>
        <xdr:cNvSpPr txBox="1"/>
      </xdr:nvSpPr>
      <xdr:spPr>
        <a:xfrm>
          <a:off x="238570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321" name="n_3mainValue【福祉施設】&#10;有形固定資産減価償却率">
          <a:extLst>
            <a:ext uri="{FF2B5EF4-FFF2-40B4-BE49-F238E27FC236}">
              <a16:creationId xmlns:a16="http://schemas.microsoft.com/office/drawing/2014/main" id="{EBD1D08E-B858-4E3C-8BD5-9C9A18B29562}"/>
            </a:ext>
          </a:extLst>
        </xdr:cNvPr>
        <xdr:cNvSpPr txBox="1"/>
      </xdr:nvSpPr>
      <xdr:spPr>
        <a:xfrm>
          <a:off x="161100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156227</xdr:rowOff>
    </xdr:from>
    <xdr:ext cx="405111" cy="259045"/>
    <xdr:sp macro="" textlink="">
      <xdr:nvSpPr>
        <xdr:cNvPr id="322" name="n_4mainValue【福祉施設】&#10;有形固定資産減価償却率">
          <a:extLst>
            <a:ext uri="{FF2B5EF4-FFF2-40B4-BE49-F238E27FC236}">
              <a16:creationId xmlns:a16="http://schemas.microsoft.com/office/drawing/2014/main" id="{21ECA834-94A3-4E84-B0D8-00AA1A47D718}"/>
            </a:ext>
          </a:extLst>
        </xdr:cNvPr>
        <xdr:cNvSpPr txBox="1"/>
      </xdr:nvSpPr>
      <xdr:spPr>
        <a:xfrm>
          <a:off x="836304" y="1423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48A56CA0-8F43-422A-9401-6FFCA9564C0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B845FA4-C3DB-4831-A40F-B0E6790C55E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4EEF04F4-D282-40F3-8EF3-28216176571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9372047D-0E01-4112-93D9-BA231F3F9F2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324F3DBF-24DC-43C7-82A0-1B5CEC9CE70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47ED58FE-CE47-4347-951C-643925E2CC0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E8F8A802-13C6-41CA-A5A3-42915A43106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7CE40F9-DF24-4A14-8CC2-B4935291089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7B73162A-CECD-41F5-913D-2DF47B15588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2AB526B-C4B4-49EE-ADD5-3CA37E5996E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14FA17C3-0A82-4629-AB53-D4D78E6D1BFC}"/>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7B266868-D5AA-4DE5-BA4A-EF8BF6CDA38F}"/>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498737FC-0F50-46EA-A845-D079262B926A}"/>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1C4E8B05-B86F-4019-B85E-24F0E96F729A}"/>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43098F0A-4683-4ED7-BCC6-CC6CD9BEBAE3}"/>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33CCD435-C950-4169-849D-E0C3EBFF874B}"/>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DFC4A428-3EF6-4A29-9D5A-50578A14552E}"/>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DB7A3E7A-7E78-4223-9E2A-F83B566B9202}"/>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6D616A1-760A-4DE5-ACC1-83F640FCBDC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45B3DA65-015A-412C-877A-803AAB336A0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FBC83617-53C2-4137-8AA7-8EE6E25A380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A021C507-90F3-4D8E-A6C4-AC5B93101AEC}"/>
            </a:ext>
          </a:extLst>
        </xdr:cNvPr>
        <xdr:cNvCxnSpPr/>
      </xdr:nvCxnSpPr>
      <xdr:spPr>
        <a:xfrm flipV="1">
          <a:off x="9219565" y="13127735"/>
          <a:ext cx="0" cy="1322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福祉施設】&#10;一人当たり面積最小値テキスト">
          <a:extLst>
            <a:ext uri="{FF2B5EF4-FFF2-40B4-BE49-F238E27FC236}">
              <a16:creationId xmlns:a16="http://schemas.microsoft.com/office/drawing/2014/main" id="{00C8C751-D8C8-4DEB-84DD-5E5BD233FE3E}"/>
            </a:ext>
          </a:extLst>
        </xdr:cNvPr>
        <xdr:cNvSpPr txBox="1"/>
      </xdr:nvSpPr>
      <xdr:spPr>
        <a:xfrm>
          <a:off x="925830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108D1FAC-F144-4E42-A9DA-153A375555FC}"/>
            </a:ext>
          </a:extLst>
        </xdr:cNvPr>
        <xdr:cNvCxnSpPr/>
      </xdr:nvCxnSpPr>
      <xdr:spPr>
        <a:xfrm>
          <a:off x="915416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47" name="【福祉施設】&#10;一人当たり面積最大値テキスト">
          <a:extLst>
            <a:ext uri="{FF2B5EF4-FFF2-40B4-BE49-F238E27FC236}">
              <a16:creationId xmlns:a16="http://schemas.microsoft.com/office/drawing/2014/main" id="{95C91538-B9B1-4714-88D3-565859E88F60}"/>
            </a:ext>
          </a:extLst>
        </xdr:cNvPr>
        <xdr:cNvSpPr txBox="1"/>
      </xdr:nvSpPr>
      <xdr:spPr>
        <a:xfrm>
          <a:off x="9258300" y="1291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48" name="直線コネクタ 347">
          <a:extLst>
            <a:ext uri="{FF2B5EF4-FFF2-40B4-BE49-F238E27FC236}">
              <a16:creationId xmlns:a16="http://schemas.microsoft.com/office/drawing/2014/main" id="{A21CC622-7A9E-4379-9F05-C45627D81202}"/>
            </a:ext>
          </a:extLst>
        </xdr:cNvPr>
        <xdr:cNvCxnSpPr/>
      </xdr:nvCxnSpPr>
      <xdr:spPr>
        <a:xfrm>
          <a:off x="9154160" y="131277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9" name="【福祉施設】&#10;一人当たり面積平均値テキスト">
          <a:extLst>
            <a:ext uri="{FF2B5EF4-FFF2-40B4-BE49-F238E27FC236}">
              <a16:creationId xmlns:a16="http://schemas.microsoft.com/office/drawing/2014/main" id="{F4DAE39E-B538-4C91-8FC5-5A0B0DA2F604}"/>
            </a:ext>
          </a:extLst>
        </xdr:cNvPr>
        <xdr:cNvSpPr txBox="1"/>
      </xdr:nvSpPr>
      <xdr:spPr>
        <a:xfrm>
          <a:off x="9258300" y="13882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a:extLst>
            <a:ext uri="{FF2B5EF4-FFF2-40B4-BE49-F238E27FC236}">
              <a16:creationId xmlns:a16="http://schemas.microsoft.com/office/drawing/2014/main" id="{9CBFC8AF-4DF5-49BF-8BE7-3EA11ED67180}"/>
            </a:ext>
          </a:extLst>
        </xdr:cNvPr>
        <xdr:cNvSpPr/>
      </xdr:nvSpPr>
      <xdr:spPr>
        <a:xfrm>
          <a:off x="9192260" y="1402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51" name="フローチャート: 判断 350">
          <a:extLst>
            <a:ext uri="{FF2B5EF4-FFF2-40B4-BE49-F238E27FC236}">
              <a16:creationId xmlns:a16="http://schemas.microsoft.com/office/drawing/2014/main" id="{5374B999-C833-436C-BF4A-D027FB8FA22E}"/>
            </a:ext>
          </a:extLst>
        </xdr:cNvPr>
        <xdr:cNvSpPr/>
      </xdr:nvSpPr>
      <xdr:spPr>
        <a:xfrm>
          <a:off x="844550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5292677F-C616-4F14-A056-A940E5FA8D3F}"/>
            </a:ext>
          </a:extLst>
        </xdr:cNvPr>
        <xdr:cNvSpPr/>
      </xdr:nvSpPr>
      <xdr:spPr>
        <a:xfrm>
          <a:off x="7670800" y="140225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a:extLst>
            <a:ext uri="{FF2B5EF4-FFF2-40B4-BE49-F238E27FC236}">
              <a16:creationId xmlns:a16="http://schemas.microsoft.com/office/drawing/2014/main" id="{01CD9F9A-69EC-4F65-9770-F4E4A0EBF202}"/>
            </a:ext>
          </a:extLst>
        </xdr:cNvPr>
        <xdr:cNvSpPr/>
      </xdr:nvSpPr>
      <xdr:spPr>
        <a:xfrm>
          <a:off x="687324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54" name="フローチャート: 判断 353">
          <a:extLst>
            <a:ext uri="{FF2B5EF4-FFF2-40B4-BE49-F238E27FC236}">
              <a16:creationId xmlns:a16="http://schemas.microsoft.com/office/drawing/2014/main" id="{E06BD772-D5C0-44BD-94D9-793D6B455E64}"/>
            </a:ext>
          </a:extLst>
        </xdr:cNvPr>
        <xdr:cNvSpPr/>
      </xdr:nvSpPr>
      <xdr:spPr>
        <a:xfrm>
          <a:off x="6098540" y="13999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82602FB-1C84-43DE-8EA7-695E83F0BD5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0A69B24-BAE2-48EB-B19D-F67C8520380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B34F646-7AD2-4695-9ECB-818970809AC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A89E046-D260-4297-8F15-973E0487731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499F8D4-792A-4126-ADB8-A8E8094D4FD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81026</xdr:rowOff>
    </xdr:from>
    <xdr:to>
      <xdr:col>55</xdr:col>
      <xdr:colOff>50800</xdr:colOff>
      <xdr:row>86</xdr:row>
      <xdr:rowOff>11176</xdr:rowOff>
    </xdr:to>
    <xdr:sp macro="" textlink="">
      <xdr:nvSpPr>
        <xdr:cNvPr id="360" name="楕円 359">
          <a:extLst>
            <a:ext uri="{FF2B5EF4-FFF2-40B4-BE49-F238E27FC236}">
              <a16:creationId xmlns:a16="http://schemas.microsoft.com/office/drawing/2014/main" id="{812694AF-31A2-4FD4-BF88-EA0A73B82A37}"/>
            </a:ext>
          </a:extLst>
        </xdr:cNvPr>
        <xdr:cNvSpPr/>
      </xdr:nvSpPr>
      <xdr:spPr>
        <a:xfrm>
          <a:off x="9192260" y="143304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167403</xdr:rowOff>
    </xdr:from>
    <xdr:ext cx="469744" cy="259045"/>
    <xdr:sp macro="" textlink="">
      <xdr:nvSpPr>
        <xdr:cNvPr id="361" name="【福祉施設】&#10;一人当たり面積該当値テキスト">
          <a:extLst>
            <a:ext uri="{FF2B5EF4-FFF2-40B4-BE49-F238E27FC236}">
              <a16:creationId xmlns:a16="http://schemas.microsoft.com/office/drawing/2014/main" id="{996317A3-397F-49CF-BF56-05171DDC5145}"/>
            </a:ext>
          </a:extLst>
        </xdr:cNvPr>
        <xdr:cNvSpPr txBox="1"/>
      </xdr:nvSpPr>
      <xdr:spPr>
        <a:xfrm>
          <a:off x="9258300" y="1424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81026</xdr:rowOff>
    </xdr:from>
    <xdr:to>
      <xdr:col>50</xdr:col>
      <xdr:colOff>165100</xdr:colOff>
      <xdr:row>86</xdr:row>
      <xdr:rowOff>11176</xdr:rowOff>
    </xdr:to>
    <xdr:sp macro="" textlink="">
      <xdr:nvSpPr>
        <xdr:cNvPr id="362" name="楕円 361">
          <a:extLst>
            <a:ext uri="{FF2B5EF4-FFF2-40B4-BE49-F238E27FC236}">
              <a16:creationId xmlns:a16="http://schemas.microsoft.com/office/drawing/2014/main" id="{247F9C7E-C412-48DC-846F-F89DFB1A6901}"/>
            </a:ext>
          </a:extLst>
        </xdr:cNvPr>
        <xdr:cNvSpPr/>
      </xdr:nvSpPr>
      <xdr:spPr>
        <a:xfrm>
          <a:off x="8445500" y="14330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131826</xdr:rowOff>
    </xdr:from>
    <xdr:to>
      <xdr:col>55</xdr:col>
      <xdr:colOff>0</xdr:colOff>
      <xdr:row>85</xdr:row>
      <xdr:rowOff>131826</xdr:rowOff>
    </xdr:to>
    <xdr:cxnSp macro="">
      <xdr:nvCxnSpPr>
        <xdr:cNvPr id="363" name="直線コネクタ 362">
          <a:extLst>
            <a:ext uri="{FF2B5EF4-FFF2-40B4-BE49-F238E27FC236}">
              <a16:creationId xmlns:a16="http://schemas.microsoft.com/office/drawing/2014/main" id="{FE37101C-D606-410D-AC46-4B141D4D0E1C}"/>
            </a:ext>
          </a:extLst>
        </xdr:cNvPr>
        <xdr:cNvCxnSpPr/>
      </xdr:nvCxnSpPr>
      <xdr:spPr>
        <a:xfrm>
          <a:off x="8496300" y="1438122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81026</xdr:rowOff>
    </xdr:from>
    <xdr:to>
      <xdr:col>46</xdr:col>
      <xdr:colOff>38100</xdr:colOff>
      <xdr:row>86</xdr:row>
      <xdr:rowOff>11176</xdr:rowOff>
    </xdr:to>
    <xdr:sp macro="" textlink="">
      <xdr:nvSpPr>
        <xdr:cNvPr id="364" name="楕円 363">
          <a:extLst>
            <a:ext uri="{FF2B5EF4-FFF2-40B4-BE49-F238E27FC236}">
              <a16:creationId xmlns:a16="http://schemas.microsoft.com/office/drawing/2014/main" id="{324DD6BD-F438-4265-85C9-CED3CBC27BDA}"/>
            </a:ext>
          </a:extLst>
        </xdr:cNvPr>
        <xdr:cNvSpPr/>
      </xdr:nvSpPr>
      <xdr:spPr>
        <a:xfrm>
          <a:off x="7670800" y="143304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131826</xdr:rowOff>
    </xdr:from>
    <xdr:to>
      <xdr:col>50</xdr:col>
      <xdr:colOff>114300</xdr:colOff>
      <xdr:row>85</xdr:row>
      <xdr:rowOff>131826</xdr:rowOff>
    </xdr:to>
    <xdr:cxnSp macro="">
      <xdr:nvCxnSpPr>
        <xdr:cNvPr id="365" name="直線コネクタ 364">
          <a:extLst>
            <a:ext uri="{FF2B5EF4-FFF2-40B4-BE49-F238E27FC236}">
              <a16:creationId xmlns:a16="http://schemas.microsoft.com/office/drawing/2014/main" id="{F346CB40-E2F6-4198-AB65-639CF36D3BB3}"/>
            </a:ext>
          </a:extLst>
        </xdr:cNvPr>
        <xdr:cNvCxnSpPr/>
      </xdr:nvCxnSpPr>
      <xdr:spPr>
        <a:xfrm>
          <a:off x="7713980" y="1438122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81026</xdr:rowOff>
    </xdr:from>
    <xdr:to>
      <xdr:col>41</xdr:col>
      <xdr:colOff>101600</xdr:colOff>
      <xdr:row>86</xdr:row>
      <xdr:rowOff>11176</xdr:rowOff>
    </xdr:to>
    <xdr:sp macro="" textlink="">
      <xdr:nvSpPr>
        <xdr:cNvPr id="366" name="楕円 365">
          <a:extLst>
            <a:ext uri="{FF2B5EF4-FFF2-40B4-BE49-F238E27FC236}">
              <a16:creationId xmlns:a16="http://schemas.microsoft.com/office/drawing/2014/main" id="{5D5D076F-A606-48E2-8508-EA31BD512D26}"/>
            </a:ext>
          </a:extLst>
        </xdr:cNvPr>
        <xdr:cNvSpPr/>
      </xdr:nvSpPr>
      <xdr:spPr>
        <a:xfrm>
          <a:off x="6873240" y="14330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131826</xdr:rowOff>
    </xdr:from>
    <xdr:to>
      <xdr:col>45</xdr:col>
      <xdr:colOff>177800</xdr:colOff>
      <xdr:row>85</xdr:row>
      <xdr:rowOff>131826</xdr:rowOff>
    </xdr:to>
    <xdr:cxnSp macro="">
      <xdr:nvCxnSpPr>
        <xdr:cNvPr id="367" name="直線コネクタ 366">
          <a:extLst>
            <a:ext uri="{FF2B5EF4-FFF2-40B4-BE49-F238E27FC236}">
              <a16:creationId xmlns:a16="http://schemas.microsoft.com/office/drawing/2014/main" id="{640FF24D-5921-4E33-BF81-3D6E77444E5E}"/>
            </a:ext>
          </a:extLst>
        </xdr:cNvPr>
        <xdr:cNvCxnSpPr/>
      </xdr:nvCxnSpPr>
      <xdr:spPr>
        <a:xfrm>
          <a:off x="6924040" y="1438122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81026</xdr:rowOff>
    </xdr:from>
    <xdr:to>
      <xdr:col>36</xdr:col>
      <xdr:colOff>165100</xdr:colOff>
      <xdr:row>86</xdr:row>
      <xdr:rowOff>11176</xdr:rowOff>
    </xdr:to>
    <xdr:sp macro="" textlink="">
      <xdr:nvSpPr>
        <xdr:cNvPr id="368" name="楕円 367">
          <a:extLst>
            <a:ext uri="{FF2B5EF4-FFF2-40B4-BE49-F238E27FC236}">
              <a16:creationId xmlns:a16="http://schemas.microsoft.com/office/drawing/2014/main" id="{FA40EC7D-B46F-45AE-BD44-17C19584DDF3}"/>
            </a:ext>
          </a:extLst>
        </xdr:cNvPr>
        <xdr:cNvSpPr/>
      </xdr:nvSpPr>
      <xdr:spPr>
        <a:xfrm>
          <a:off x="6098540" y="14330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131826</xdr:rowOff>
    </xdr:from>
    <xdr:to>
      <xdr:col>41</xdr:col>
      <xdr:colOff>50800</xdr:colOff>
      <xdr:row>85</xdr:row>
      <xdr:rowOff>131826</xdr:rowOff>
    </xdr:to>
    <xdr:cxnSp macro="">
      <xdr:nvCxnSpPr>
        <xdr:cNvPr id="369" name="直線コネクタ 368">
          <a:extLst>
            <a:ext uri="{FF2B5EF4-FFF2-40B4-BE49-F238E27FC236}">
              <a16:creationId xmlns:a16="http://schemas.microsoft.com/office/drawing/2014/main" id="{622EBA38-F202-41FF-990F-250615C46A78}"/>
            </a:ext>
          </a:extLst>
        </xdr:cNvPr>
        <xdr:cNvCxnSpPr/>
      </xdr:nvCxnSpPr>
      <xdr:spPr>
        <a:xfrm>
          <a:off x="6149340" y="1438122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64279</xdr:rowOff>
    </xdr:from>
    <xdr:ext cx="469744" cy="259045"/>
    <xdr:sp macro="" textlink="">
      <xdr:nvSpPr>
        <xdr:cNvPr id="370" name="n_1aveValue【福祉施設】&#10;一人当たり面積">
          <a:extLst>
            <a:ext uri="{FF2B5EF4-FFF2-40B4-BE49-F238E27FC236}">
              <a16:creationId xmlns:a16="http://schemas.microsoft.com/office/drawing/2014/main" id="{5181C5BF-30A5-4347-898E-6E2A9D82C6D1}"/>
            </a:ext>
          </a:extLst>
        </xdr:cNvPr>
        <xdr:cNvSpPr txBox="1"/>
      </xdr:nvSpPr>
      <xdr:spPr>
        <a:xfrm>
          <a:off x="8271587"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a:extLst>
            <a:ext uri="{FF2B5EF4-FFF2-40B4-BE49-F238E27FC236}">
              <a16:creationId xmlns:a16="http://schemas.microsoft.com/office/drawing/2014/main" id="{2D06B914-9EE9-42AC-915D-C4E24DEB4A1A}"/>
            </a:ext>
          </a:extLst>
        </xdr:cNvPr>
        <xdr:cNvSpPr txBox="1"/>
      </xdr:nvSpPr>
      <xdr:spPr>
        <a:xfrm>
          <a:off x="7509587" y="1380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72" name="n_3aveValue【福祉施設】&#10;一人当たり面積">
          <a:extLst>
            <a:ext uri="{FF2B5EF4-FFF2-40B4-BE49-F238E27FC236}">
              <a16:creationId xmlns:a16="http://schemas.microsoft.com/office/drawing/2014/main" id="{BE5280FF-985E-446A-9122-32B6A0A59496}"/>
            </a:ext>
          </a:extLst>
        </xdr:cNvPr>
        <xdr:cNvSpPr txBox="1"/>
      </xdr:nvSpPr>
      <xdr:spPr>
        <a:xfrm>
          <a:off x="67120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32275</xdr:rowOff>
    </xdr:from>
    <xdr:ext cx="469744" cy="259045"/>
    <xdr:sp macro="" textlink="">
      <xdr:nvSpPr>
        <xdr:cNvPr id="373" name="n_4aveValue【福祉施設】&#10;一人当たり面積">
          <a:extLst>
            <a:ext uri="{FF2B5EF4-FFF2-40B4-BE49-F238E27FC236}">
              <a16:creationId xmlns:a16="http://schemas.microsoft.com/office/drawing/2014/main" id="{4643426A-5296-43F8-86FC-CC6246B9B5BB}"/>
            </a:ext>
          </a:extLst>
        </xdr:cNvPr>
        <xdr:cNvSpPr txBox="1"/>
      </xdr:nvSpPr>
      <xdr:spPr>
        <a:xfrm>
          <a:off x="5937327" y="1377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2303</xdr:rowOff>
    </xdr:from>
    <xdr:ext cx="469744" cy="259045"/>
    <xdr:sp macro="" textlink="">
      <xdr:nvSpPr>
        <xdr:cNvPr id="374" name="n_1mainValue【福祉施設】&#10;一人当たり面積">
          <a:extLst>
            <a:ext uri="{FF2B5EF4-FFF2-40B4-BE49-F238E27FC236}">
              <a16:creationId xmlns:a16="http://schemas.microsoft.com/office/drawing/2014/main" id="{6EC4DE45-EF1E-4E25-A83B-ADA7A8C3B017}"/>
            </a:ext>
          </a:extLst>
        </xdr:cNvPr>
        <xdr:cNvSpPr txBox="1"/>
      </xdr:nvSpPr>
      <xdr:spPr>
        <a:xfrm>
          <a:off x="8271587" y="1441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2303</xdr:rowOff>
    </xdr:from>
    <xdr:ext cx="469744" cy="259045"/>
    <xdr:sp macro="" textlink="">
      <xdr:nvSpPr>
        <xdr:cNvPr id="375" name="n_2mainValue【福祉施設】&#10;一人当たり面積">
          <a:extLst>
            <a:ext uri="{FF2B5EF4-FFF2-40B4-BE49-F238E27FC236}">
              <a16:creationId xmlns:a16="http://schemas.microsoft.com/office/drawing/2014/main" id="{884F1D96-1461-4A1D-AB35-6B887AD8D75E}"/>
            </a:ext>
          </a:extLst>
        </xdr:cNvPr>
        <xdr:cNvSpPr txBox="1"/>
      </xdr:nvSpPr>
      <xdr:spPr>
        <a:xfrm>
          <a:off x="7509587" y="1441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2303</xdr:rowOff>
    </xdr:from>
    <xdr:ext cx="469744" cy="259045"/>
    <xdr:sp macro="" textlink="">
      <xdr:nvSpPr>
        <xdr:cNvPr id="376" name="n_3mainValue【福祉施設】&#10;一人当たり面積">
          <a:extLst>
            <a:ext uri="{FF2B5EF4-FFF2-40B4-BE49-F238E27FC236}">
              <a16:creationId xmlns:a16="http://schemas.microsoft.com/office/drawing/2014/main" id="{480C6DBF-E65B-4DD1-AD4C-71BC0464961C}"/>
            </a:ext>
          </a:extLst>
        </xdr:cNvPr>
        <xdr:cNvSpPr txBox="1"/>
      </xdr:nvSpPr>
      <xdr:spPr>
        <a:xfrm>
          <a:off x="6712027" y="1441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2303</xdr:rowOff>
    </xdr:from>
    <xdr:ext cx="469744" cy="259045"/>
    <xdr:sp macro="" textlink="">
      <xdr:nvSpPr>
        <xdr:cNvPr id="377" name="n_4mainValue【福祉施設】&#10;一人当たり面積">
          <a:extLst>
            <a:ext uri="{FF2B5EF4-FFF2-40B4-BE49-F238E27FC236}">
              <a16:creationId xmlns:a16="http://schemas.microsoft.com/office/drawing/2014/main" id="{9448683D-455B-4820-8469-A5F669B5F5B7}"/>
            </a:ext>
          </a:extLst>
        </xdr:cNvPr>
        <xdr:cNvSpPr txBox="1"/>
      </xdr:nvSpPr>
      <xdr:spPr>
        <a:xfrm>
          <a:off x="5937327" y="1441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207884F3-F4F2-4BC1-AD2C-23EE29A836D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5B5C9DD9-AEA8-46F4-99E0-3C931C992B2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4A75DB48-D3FA-4BFE-B6E7-1A37E4DD05F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559E3980-A68D-4CC6-A54E-8ACC329AC3B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27D7084-E34C-4BA1-92D4-34CDB4FE045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C4B7904F-25F1-4467-89C8-D9EAB57B598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32696E97-076F-4FF3-A3D8-F546BEABC37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9BB06333-4221-45F5-9585-CB4DB6A861B6}"/>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DE3C7CA3-99E8-450A-89E7-E6A907C42A62}"/>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F0B43148-C68A-4389-A2F2-FFB3DC90377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C34CB527-E004-4041-8ABF-AED8C6C9C582}"/>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B4F56CDA-0C34-4543-A6DA-632046FB79EE}"/>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F8C0C9DC-8CA5-49D3-A77A-600CE142D45C}"/>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EEC0E7A9-46EA-4539-9AC4-D0270857BAF2}"/>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B1CE675D-7D00-4F86-B4A1-3E6C6223475F}"/>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12D39199-18D0-408A-A818-714CA01E9F84}"/>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B4337485-D33A-4143-996E-021F150CD2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838A9652-C016-4AFD-9295-CBF7BD7A7919}"/>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A2A98CB0-7CB0-47DF-B960-9CEBFA189A4A}"/>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667ADA59-B6EF-48D1-ABE9-850875D9F18D}"/>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112D071E-A8AA-4E28-8BF3-1D666802D12D}"/>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3D7608FD-DE0E-417B-802D-CDED2B07DD45}"/>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E78F0582-0E68-474F-81F3-FFD5B1C3E22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6D5C31FC-B319-403A-A221-C557A79B79D6}"/>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CFCA148B-0736-4F94-A0B2-B1AE8BC904CD}"/>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DDF08C64-4782-461C-89D7-B0853AF1846F}"/>
            </a:ext>
          </a:extLst>
        </xdr:cNvPr>
        <xdr:cNvCxnSpPr/>
      </xdr:nvCxnSpPr>
      <xdr:spPr>
        <a:xfrm flipV="1">
          <a:off x="4086225" y="16830402"/>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1A520E22-6112-477B-9B06-68926FAE9DDB}"/>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D274193D-858F-4669-8A63-42ABC32C3B01}"/>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D8731CBE-62E5-40CA-B01D-8D9F886511AD}"/>
            </a:ext>
          </a:extLst>
        </xdr:cNvPr>
        <xdr:cNvSpPr txBox="1"/>
      </xdr:nvSpPr>
      <xdr:spPr>
        <a:xfrm>
          <a:off x="4124960" y="166094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407" name="直線コネクタ 406">
          <a:extLst>
            <a:ext uri="{FF2B5EF4-FFF2-40B4-BE49-F238E27FC236}">
              <a16:creationId xmlns:a16="http://schemas.microsoft.com/office/drawing/2014/main" id="{9C9F7561-C268-4A94-BC36-8D15BD97CE0F}"/>
            </a:ext>
          </a:extLst>
        </xdr:cNvPr>
        <xdr:cNvCxnSpPr/>
      </xdr:nvCxnSpPr>
      <xdr:spPr>
        <a:xfrm>
          <a:off x="4020820" y="168304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9FDB5CBC-46F4-4061-9F92-ADCE3B1C13A4}"/>
            </a:ext>
          </a:extLst>
        </xdr:cNvPr>
        <xdr:cNvSpPr txBox="1"/>
      </xdr:nvSpPr>
      <xdr:spPr>
        <a:xfrm>
          <a:off x="4124960" y="1755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409" name="フローチャート: 判断 408">
          <a:extLst>
            <a:ext uri="{FF2B5EF4-FFF2-40B4-BE49-F238E27FC236}">
              <a16:creationId xmlns:a16="http://schemas.microsoft.com/office/drawing/2014/main" id="{362EE654-2E11-4B11-B50C-5649603F550A}"/>
            </a:ext>
          </a:extLst>
        </xdr:cNvPr>
        <xdr:cNvSpPr/>
      </xdr:nvSpPr>
      <xdr:spPr>
        <a:xfrm>
          <a:off x="403606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410" name="フローチャート: 判断 409">
          <a:extLst>
            <a:ext uri="{FF2B5EF4-FFF2-40B4-BE49-F238E27FC236}">
              <a16:creationId xmlns:a16="http://schemas.microsoft.com/office/drawing/2014/main" id="{9892ADF7-56C0-448E-AF01-D3BB3EBF0303}"/>
            </a:ext>
          </a:extLst>
        </xdr:cNvPr>
        <xdr:cNvSpPr/>
      </xdr:nvSpPr>
      <xdr:spPr>
        <a:xfrm>
          <a:off x="3312160" y="175383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411" name="フローチャート: 判断 410">
          <a:extLst>
            <a:ext uri="{FF2B5EF4-FFF2-40B4-BE49-F238E27FC236}">
              <a16:creationId xmlns:a16="http://schemas.microsoft.com/office/drawing/2014/main" id="{90A32851-8257-4E72-84E8-268CB8B5F1BE}"/>
            </a:ext>
          </a:extLst>
        </xdr:cNvPr>
        <xdr:cNvSpPr/>
      </xdr:nvSpPr>
      <xdr:spPr>
        <a:xfrm>
          <a:off x="251460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12" name="フローチャート: 判断 411">
          <a:extLst>
            <a:ext uri="{FF2B5EF4-FFF2-40B4-BE49-F238E27FC236}">
              <a16:creationId xmlns:a16="http://schemas.microsoft.com/office/drawing/2014/main" id="{97EDFA8D-EA63-41B2-A1E7-9ACCAF4F6A37}"/>
            </a:ext>
          </a:extLst>
        </xdr:cNvPr>
        <xdr:cNvSpPr/>
      </xdr:nvSpPr>
      <xdr:spPr>
        <a:xfrm>
          <a:off x="173990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413" name="フローチャート: 判断 412">
          <a:extLst>
            <a:ext uri="{FF2B5EF4-FFF2-40B4-BE49-F238E27FC236}">
              <a16:creationId xmlns:a16="http://schemas.microsoft.com/office/drawing/2014/main" id="{49FD604D-1CA8-42F3-95ED-CCD42531ABDF}"/>
            </a:ext>
          </a:extLst>
        </xdr:cNvPr>
        <xdr:cNvSpPr/>
      </xdr:nvSpPr>
      <xdr:spPr>
        <a:xfrm>
          <a:off x="965200" y="174909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368E0E0-5F45-4202-B025-9AFD887F68AC}"/>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8F5F049-3BE5-48DD-BF1A-E8C57A0D0EC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FBB1495-CCE3-4130-86E3-319F77E6E3B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D6A92AC-60AC-4640-9305-A6E0B8D1B4EB}"/>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315C8A1-9F65-4F2F-9BD4-5AC5B997A54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169092</xdr:rowOff>
    </xdr:from>
    <xdr:to>
      <xdr:col>24</xdr:col>
      <xdr:colOff>114300</xdr:colOff>
      <xdr:row>103</xdr:row>
      <xdr:rowOff>99242</xdr:rowOff>
    </xdr:to>
    <xdr:sp macro="" textlink="">
      <xdr:nvSpPr>
        <xdr:cNvPr id="419" name="楕円 418">
          <a:extLst>
            <a:ext uri="{FF2B5EF4-FFF2-40B4-BE49-F238E27FC236}">
              <a16:creationId xmlns:a16="http://schemas.microsoft.com/office/drawing/2014/main" id="{5FEB0F81-E018-4DFC-A913-4D150793305C}"/>
            </a:ext>
          </a:extLst>
        </xdr:cNvPr>
        <xdr:cNvSpPr/>
      </xdr:nvSpPr>
      <xdr:spPr>
        <a:xfrm>
          <a:off x="4036060" y="1726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20519</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52102C72-165C-4B7A-ACF2-8294491CEA8A}"/>
            </a:ext>
          </a:extLst>
        </xdr:cNvPr>
        <xdr:cNvSpPr txBox="1"/>
      </xdr:nvSpPr>
      <xdr:spPr>
        <a:xfrm>
          <a:off x="4124960" y="1711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134801</xdr:rowOff>
    </xdr:from>
    <xdr:to>
      <xdr:col>20</xdr:col>
      <xdr:colOff>38100</xdr:colOff>
      <xdr:row>103</xdr:row>
      <xdr:rowOff>64951</xdr:rowOff>
    </xdr:to>
    <xdr:sp macro="" textlink="">
      <xdr:nvSpPr>
        <xdr:cNvPr id="421" name="楕円 420">
          <a:extLst>
            <a:ext uri="{FF2B5EF4-FFF2-40B4-BE49-F238E27FC236}">
              <a16:creationId xmlns:a16="http://schemas.microsoft.com/office/drawing/2014/main" id="{2671598A-16D3-45D8-9F10-5B0AD01217A6}"/>
            </a:ext>
          </a:extLst>
        </xdr:cNvPr>
        <xdr:cNvSpPr/>
      </xdr:nvSpPr>
      <xdr:spPr>
        <a:xfrm>
          <a:off x="3312160" y="172340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14151</xdr:rowOff>
    </xdr:from>
    <xdr:to>
      <xdr:col>24</xdr:col>
      <xdr:colOff>63500</xdr:colOff>
      <xdr:row>103</xdr:row>
      <xdr:rowOff>48442</xdr:rowOff>
    </xdr:to>
    <xdr:cxnSp macro="">
      <xdr:nvCxnSpPr>
        <xdr:cNvPr id="422" name="直線コネクタ 421">
          <a:extLst>
            <a:ext uri="{FF2B5EF4-FFF2-40B4-BE49-F238E27FC236}">
              <a16:creationId xmlns:a16="http://schemas.microsoft.com/office/drawing/2014/main" id="{6518D3D6-FAF5-4695-93AE-8B0F2787DBDD}"/>
            </a:ext>
          </a:extLst>
        </xdr:cNvPr>
        <xdr:cNvCxnSpPr/>
      </xdr:nvCxnSpPr>
      <xdr:spPr>
        <a:xfrm>
          <a:off x="3355340" y="17281071"/>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98879</xdr:rowOff>
    </xdr:from>
    <xdr:to>
      <xdr:col>15</xdr:col>
      <xdr:colOff>101600</xdr:colOff>
      <xdr:row>103</xdr:row>
      <xdr:rowOff>29029</xdr:rowOff>
    </xdr:to>
    <xdr:sp macro="" textlink="">
      <xdr:nvSpPr>
        <xdr:cNvPr id="423" name="楕円 422">
          <a:extLst>
            <a:ext uri="{FF2B5EF4-FFF2-40B4-BE49-F238E27FC236}">
              <a16:creationId xmlns:a16="http://schemas.microsoft.com/office/drawing/2014/main" id="{6D0C8752-F28D-430C-9605-20459848B2BA}"/>
            </a:ext>
          </a:extLst>
        </xdr:cNvPr>
        <xdr:cNvSpPr/>
      </xdr:nvSpPr>
      <xdr:spPr>
        <a:xfrm>
          <a:off x="2514600" y="171981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149679</xdr:rowOff>
    </xdr:from>
    <xdr:to>
      <xdr:col>19</xdr:col>
      <xdr:colOff>177800</xdr:colOff>
      <xdr:row>103</xdr:row>
      <xdr:rowOff>14151</xdr:rowOff>
    </xdr:to>
    <xdr:cxnSp macro="">
      <xdr:nvCxnSpPr>
        <xdr:cNvPr id="424" name="直線コネクタ 423">
          <a:extLst>
            <a:ext uri="{FF2B5EF4-FFF2-40B4-BE49-F238E27FC236}">
              <a16:creationId xmlns:a16="http://schemas.microsoft.com/office/drawing/2014/main" id="{376BE71F-2459-407D-8D43-F6DFA1EE2130}"/>
            </a:ext>
          </a:extLst>
        </xdr:cNvPr>
        <xdr:cNvCxnSpPr/>
      </xdr:nvCxnSpPr>
      <xdr:spPr>
        <a:xfrm>
          <a:off x="2565400" y="17248959"/>
          <a:ext cx="78994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62956</xdr:rowOff>
    </xdr:from>
    <xdr:to>
      <xdr:col>10</xdr:col>
      <xdr:colOff>165100</xdr:colOff>
      <xdr:row>102</xdr:row>
      <xdr:rowOff>164556</xdr:rowOff>
    </xdr:to>
    <xdr:sp macro="" textlink="">
      <xdr:nvSpPr>
        <xdr:cNvPr id="425" name="楕円 424">
          <a:extLst>
            <a:ext uri="{FF2B5EF4-FFF2-40B4-BE49-F238E27FC236}">
              <a16:creationId xmlns:a16="http://schemas.microsoft.com/office/drawing/2014/main" id="{EDED5C83-12EA-498A-B6D7-6FFAF06A2D8B}"/>
            </a:ext>
          </a:extLst>
        </xdr:cNvPr>
        <xdr:cNvSpPr/>
      </xdr:nvSpPr>
      <xdr:spPr>
        <a:xfrm>
          <a:off x="1739900" y="171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113756</xdr:rowOff>
    </xdr:from>
    <xdr:to>
      <xdr:col>15</xdr:col>
      <xdr:colOff>50800</xdr:colOff>
      <xdr:row>102</xdr:row>
      <xdr:rowOff>149679</xdr:rowOff>
    </xdr:to>
    <xdr:cxnSp macro="">
      <xdr:nvCxnSpPr>
        <xdr:cNvPr id="426" name="直線コネクタ 425">
          <a:extLst>
            <a:ext uri="{FF2B5EF4-FFF2-40B4-BE49-F238E27FC236}">
              <a16:creationId xmlns:a16="http://schemas.microsoft.com/office/drawing/2014/main" id="{A393EDD2-F95B-4A1D-9908-A8FFB5509029}"/>
            </a:ext>
          </a:extLst>
        </xdr:cNvPr>
        <xdr:cNvCxnSpPr/>
      </xdr:nvCxnSpPr>
      <xdr:spPr>
        <a:xfrm>
          <a:off x="1790700" y="17213036"/>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90714</xdr:rowOff>
    </xdr:from>
    <xdr:to>
      <xdr:col>6</xdr:col>
      <xdr:colOff>38100</xdr:colOff>
      <xdr:row>103</xdr:row>
      <xdr:rowOff>20864</xdr:rowOff>
    </xdr:to>
    <xdr:sp macro="" textlink="">
      <xdr:nvSpPr>
        <xdr:cNvPr id="427" name="楕円 426">
          <a:extLst>
            <a:ext uri="{FF2B5EF4-FFF2-40B4-BE49-F238E27FC236}">
              <a16:creationId xmlns:a16="http://schemas.microsoft.com/office/drawing/2014/main" id="{51A6A54D-0A1F-4B62-AB61-A5638E23D601}"/>
            </a:ext>
          </a:extLst>
        </xdr:cNvPr>
        <xdr:cNvSpPr/>
      </xdr:nvSpPr>
      <xdr:spPr>
        <a:xfrm>
          <a:off x="965200" y="171899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113756</xdr:rowOff>
    </xdr:from>
    <xdr:to>
      <xdr:col>10</xdr:col>
      <xdr:colOff>114300</xdr:colOff>
      <xdr:row>102</xdr:row>
      <xdr:rowOff>141514</xdr:rowOff>
    </xdr:to>
    <xdr:cxnSp macro="">
      <xdr:nvCxnSpPr>
        <xdr:cNvPr id="428" name="直線コネクタ 427">
          <a:extLst>
            <a:ext uri="{FF2B5EF4-FFF2-40B4-BE49-F238E27FC236}">
              <a16:creationId xmlns:a16="http://schemas.microsoft.com/office/drawing/2014/main" id="{17E9DC68-41C0-42D1-BDFF-3165A60A1B9D}"/>
            </a:ext>
          </a:extLst>
        </xdr:cNvPr>
        <xdr:cNvCxnSpPr/>
      </xdr:nvCxnSpPr>
      <xdr:spPr>
        <a:xfrm flipV="1">
          <a:off x="1008380" y="17213036"/>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25054</xdr:rowOff>
    </xdr:from>
    <xdr:ext cx="405111" cy="259045"/>
    <xdr:sp macro="" textlink="">
      <xdr:nvSpPr>
        <xdr:cNvPr id="429" name="n_1aveValue【市民会館】&#10;有形固定資産減価償却率">
          <a:extLst>
            <a:ext uri="{FF2B5EF4-FFF2-40B4-BE49-F238E27FC236}">
              <a16:creationId xmlns:a16="http://schemas.microsoft.com/office/drawing/2014/main" id="{373D6414-8006-40AD-B763-4E2675E0289C}"/>
            </a:ext>
          </a:extLst>
        </xdr:cNvPr>
        <xdr:cNvSpPr txBox="1"/>
      </xdr:nvSpPr>
      <xdr:spPr>
        <a:xfrm>
          <a:off x="3170564" y="1762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430" name="n_2aveValue【市民会館】&#10;有形固定資産減価償却率">
          <a:extLst>
            <a:ext uri="{FF2B5EF4-FFF2-40B4-BE49-F238E27FC236}">
              <a16:creationId xmlns:a16="http://schemas.microsoft.com/office/drawing/2014/main" id="{3CDF3F9D-8F73-40FC-9437-08B2D710425F}"/>
            </a:ext>
          </a:extLst>
        </xdr:cNvPr>
        <xdr:cNvSpPr txBox="1"/>
      </xdr:nvSpPr>
      <xdr:spPr>
        <a:xfrm>
          <a:off x="238570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31" name="n_3aveValue【市民会館】&#10;有形固定資産減価償却率">
          <a:extLst>
            <a:ext uri="{FF2B5EF4-FFF2-40B4-BE49-F238E27FC236}">
              <a16:creationId xmlns:a16="http://schemas.microsoft.com/office/drawing/2014/main" id="{F383D736-CA80-4DB6-B487-2AF576E0357B}"/>
            </a:ext>
          </a:extLst>
        </xdr:cNvPr>
        <xdr:cNvSpPr txBox="1"/>
      </xdr:nvSpPr>
      <xdr:spPr>
        <a:xfrm>
          <a:off x="1611004"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149151</xdr:rowOff>
    </xdr:from>
    <xdr:ext cx="405111" cy="259045"/>
    <xdr:sp macro="" textlink="">
      <xdr:nvSpPr>
        <xdr:cNvPr id="432" name="n_4aveValue【市民会館】&#10;有形固定資産減価償却率">
          <a:extLst>
            <a:ext uri="{FF2B5EF4-FFF2-40B4-BE49-F238E27FC236}">
              <a16:creationId xmlns:a16="http://schemas.microsoft.com/office/drawing/2014/main" id="{2651E6D1-6B34-4BB6-83ED-9B0910B07F42}"/>
            </a:ext>
          </a:extLst>
        </xdr:cNvPr>
        <xdr:cNvSpPr txBox="1"/>
      </xdr:nvSpPr>
      <xdr:spPr>
        <a:xfrm>
          <a:off x="836304" y="17583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81478</xdr:rowOff>
    </xdr:from>
    <xdr:ext cx="405111" cy="259045"/>
    <xdr:sp macro="" textlink="">
      <xdr:nvSpPr>
        <xdr:cNvPr id="433" name="n_1mainValue【市民会館】&#10;有形固定資産減価償却率">
          <a:extLst>
            <a:ext uri="{FF2B5EF4-FFF2-40B4-BE49-F238E27FC236}">
              <a16:creationId xmlns:a16="http://schemas.microsoft.com/office/drawing/2014/main" id="{4D34CED9-76CF-4ACE-9DAD-BE4BD2146BD9}"/>
            </a:ext>
          </a:extLst>
        </xdr:cNvPr>
        <xdr:cNvSpPr txBox="1"/>
      </xdr:nvSpPr>
      <xdr:spPr>
        <a:xfrm>
          <a:off x="3170564" y="1701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45556</xdr:rowOff>
    </xdr:from>
    <xdr:ext cx="405111" cy="259045"/>
    <xdr:sp macro="" textlink="">
      <xdr:nvSpPr>
        <xdr:cNvPr id="434" name="n_2mainValue【市民会館】&#10;有形固定資産減価償却率">
          <a:extLst>
            <a:ext uri="{FF2B5EF4-FFF2-40B4-BE49-F238E27FC236}">
              <a16:creationId xmlns:a16="http://schemas.microsoft.com/office/drawing/2014/main" id="{6AC3C5C9-3177-411C-8C34-77C86F1881A6}"/>
            </a:ext>
          </a:extLst>
        </xdr:cNvPr>
        <xdr:cNvSpPr txBox="1"/>
      </xdr:nvSpPr>
      <xdr:spPr>
        <a:xfrm>
          <a:off x="2385704" y="1697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9633</xdr:rowOff>
    </xdr:from>
    <xdr:ext cx="405111" cy="259045"/>
    <xdr:sp macro="" textlink="">
      <xdr:nvSpPr>
        <xdr:cNvPr id="435" name="n_3mainValue【市民会館】&#10;有形固定資産減価償却率">
          <a:extLst>
            <a:ext uri="{FF2B5EF4-FFF2-40B4-BE49-F238E27FC236}">
              <a16:creationId xmlns:a16="http://schemas.microsoft.com/office/drawing/2014/main" id="{DCEC842F-CF9F-4EF4-B5F7-4A42994BE91C}"/>
            </a:ext>
          </a:extLst>
        </xdr:cNvPr>
        <xdr:cNvSpPr txBox="1"/>
      </xdr:nvSpPr>
      <xdr:spPr>
        <a:xfrm>
          <a:off x="1611004" y="1694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37391</xdr:rowOff>
    </xdr:from>
    <xdr:ext cx="405111" cy="259045"/>
    <xdr:sp macro="" textlink="">
      <xdr:nvSpPr>
        <xdr:cNvPr id="436" name="n_4mainValue【市民会館】&#10;有形固定資産減価償却率">
          <a:extLst>
            <a:ext uri="{FF2B5EF4-FFF2-40B4-BE49-F238E27FC236}">
              <a16:creationId xmlns:a16="http://schemas.microsoft.com/office/drawing/2014/main" id="{F9E02B41-61CD-449B-975B-F477E1E148CE}"/>
            </a:ext>
          </a:extLst>
        </xdr:cNvPr>
        <xdr:cNvSpPr txBox="1"/>
      </xdr:nvSpPr>
      <xdr:spPr>
        <a:xfrm>
          <a:off x="836304" y="1696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4AECC295-CF6A-42EA-8683-F8F970D413A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EB76E321-2BEC-4C7B-8438-4F38EA5824A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FACE0C1F-CB48-498E-BAA6-7C7891D842F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E26462F6-F4DC-4631-8C95-9000611DA9A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B6C3EB51-DEAE-4CD8-BCD1-9F5C59D4923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A239D478-AF66-44FD-935F-1B2C467B410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1EBC34BE-7BE5-4F3A-97B0-E6008F3A50B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338F8F4C-E831-4EA0-B8B5-9790B2B5E547}"/>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4312AB0A-1420-45BF-BDC7-A1D70ACCD86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AC2FD2CA-DE3B-4572-AC12-7435C2957325}"/>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5F01CE75-FB5B-4EC3-9CCB-A633C0F1E5B9}"/>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1CADE4D4-597A-412B-A7D7-A4DC5D7EE6CE}"/>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831487BA-E703-4BEC-803F-2FEC5A551567}"/>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CF5F8F32-BC07-41B1-8C7B-5F2ECA3B1FF8}"/>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F208FF05-7204-4A25-A191-42D32C0998D1}"/>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E9A0240B-B1C4-4964-8C75-8EAFCDF9FC77}"/>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287A3B30-0493-4C96-B40D-868B117BE6E9}"/>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B300AE7A-D6B1-4BBC-8A64-8DFE8022289E}"/>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59E0E9B3-5DD0-419D-9105-6CB4A4901B79}"/>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9AFF22C4-9FCD-4731-B2F4-5CCD4849CF2D}"/>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8C690984-26C9-4077-94CB-57CD768BC4B6}"/>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B6219989-6755-4521-8E1E-AD26BF46AE0B}"/>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BEA8F19A-1CDA-4127-A003-3DEB049DD81E}"/>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460" name="直線コネクタ 459">
          <a:extLst>
            <a:ext uri="{FF2B5EF4-FFF2-40B4-BE49-F238E27FC236}">
              <a16:creationId xmlns:a16="http://schemas.microsoft.com/office/drawing/2014/main" id="{0811D424-7684-4D48-B609-70E0E209D68E}"/>
            </a:ext>
          </a:extLst>
        </xdr:cNvPr>
        <xdr:cNvCxnSpPr/>
      </xdr:nvCxnSpPr>
      <xdr:spPr>
        <a:xfrm flipV="1">
          <a:off x="9219565" y="1701736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1" name="【市民会館】&#10;一人当たり面積最小値テキスト">
          <a:extLst>
            <a:ext uri="{FF2B5EF4-FFF2-40B4-BE49-F238E27FC236}">
              <a16:creationId xmlns:a16="http://schemas.microsoft.com/office/drawing/2014/main" id="{142F0FA6-7683-4CB8-9437-CF000931E841}"/>
            </a:ext>
          </a:extLst>
        </xdr:cNvPr>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2" name="直線コネクタ 461">
          <a:extLst>
            <a:ext uri="{FF2B5EF4-FFF2-40B4-BE49-F238E27FC236}">
              <a16:creationId xmlns:a16="http://schemas.microsoft.com/office/drawing/2014/main" id="{7E4DBD33-FAAD-41A9-AF7D-608F67FDF672}"/>
            </a:ext>
          </a:extLst>
        </xdr:cNvPr>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463" name="【市民会館】&#10;一人当たり面積最大値テキスト">
          <a:extLst>
            <a:ext uri="{FF2B5EF4-FFF2-40B4-BE49-F238E27FC236}">
              <a16:creationId xmlns:a16="http://schemas.microsoft.com/office/drawing/2014/main" id="{EDDF89BE-E052-401A-8A9D-F1E520AE999E}"/>
            </a:ext>
          </a:extLst>
        </xdr:cNvPr>
        <xdr:cNvSpPr txBox="1"/>
      </xdr:nvSpPr>
      <xdr:spPr>
        <a:xfrm>
          <a:off x="9258300" y="1679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464" name="直線コネクタ 463">
          <a:extLst>
            <a:ext uri="{FF2B5EF4-FFF2-40B4-BE49-F238E27FC236}">
              <a16:creationId xmlns:a16="http://schemas.microsoft.com/office/drawing/2014/main" id="{E27BFDA3-1C08-4BE8-8580-5A2373297877}"/>
            </a:ext>
          </a:extLst>
        </xdr:cNvPr>
        <xdr:cNvCxnSpPr/>
      </xdr:nvCxnSpPr>
      <xdr:spPr>
        <a:xfrm>
          <a:off x="9154160" y="17017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6366</xdr:rowOff>
    </xdr:from>
    <xdr:ext cx="469744" cy="259045"/>
    <xdr:sp macro="" textlink="">
      <xdr:nvSpPr>
        <xdr:cNvPr id="465" name="【市民会館】&#10;一人当たり面積平均値テキスト">
          <a:extLst>
            <a:ext uri="{FF2B5EF4-FFF2-40B4-BE49-F238E27FC236}">
              <a16:creationId xmlns:a16="http://schemas.microsoft.com/office/drawing/2014/main" id="{ECF57246-39D8-4AB3-8711-3E7F6E37320F}"/>
            </a:ext>
          </a:extLst>
        </xdr:cNvPr>
        <xdr:cNvSpPr txBox="1"/>
      </xdr:nvSpPr>
      <xdr:spPr>
        <a:xfrm>
          <a:off x="9258300" y="17776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66" name="フローチャート: 判断 465">
          <a:extLst>
            <a:ext uri="{FF2B5EF4-FFF2-40B4-BE49-F238E27FC236}">
              <a16:creationId xmlns:a16="http://schemas.microsoft.com/office/drawing/2014/main" id="{BF82152C-47FC-4500-AF63-68C9855C3FFA}"/>
            </a:ext>
          </a:extLst>
        </xdr:cNvPr>
        <xdr:cNvSpPr/>
      </xdr:nvSpPr>
      <xdr:spPr>
        <a:xfrm>
          <a:off x="9192260" y="17924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467" name="フローチャート: 判断 466">
          <a:extLst>
            <a:ext uri="{FF2B5EF4-FFF2-40B4-BE49-F238E27FC236}">
              <a16:creationId xmlns:a16="http://schemas.microsoft.com/office/drawing/2014/main" id="{C2EFBA2B-A2A3-41BB-945A-D4C57F0CC02A}"/>
            </a:ext>
          </a:extLst>
        </xdr:cNvPr>
        <xdr:cNvSpPr/>
      </xdr:nvSpPr>
      <xdr:spPr>
        <a:xfrm>
          <a:off x="844550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468" name="フローチャート: 判断 467">
          <a:extLst>
            <a:ext uri="{FF2B5EF4-FFF2-40B4-BE49-F238E27FC236}">
              <a16:creationId xmlns:a16="http://schemas.microsoft.com/office/drawing/2014/main" id="{BC518E65-7019-46C6-95ED-3360CF5CAADC}"/>
            </a:ext>
          </a:extLst>
        </xdr:cNvPr>
        <xdr:cNvSpPr/>
      </xdr:nvSpPr>
      <xdr:spPr>
        <a:xfrm>
          <a:off x="7670800" y="17930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469" name="フローチャート: 判断 468">
          <a:extLst>
            <a:ext uri="{FF2B5EF4-FFF2-40B4-BE49-F238E27FC236}">
              <a16:creationId xmlns:a16="http://schemas.microsoft.com/office/drawing/2014/main" id="{942FE723-4530-4C77-B830-F1524FEA6972}"/>
            </a:ext>
          </a:extLst>
        </xdr:cNvPr>
        <xdr:cNvSpPr/>
      </xdr:nvSpPr>
      <xdr:spPr>
        <a:xfrm>
          <a:off x="6873240" y="17913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470" name="フローチャート: 判断 469">
          <a:extLst>
            <a:ext uri="{FF2B5EF4-FFF2-40B4-BE49-F238E27FC236}">
              <a16:creationId xmlns:a16="http://schemas.microsoft.com/office/drawing/2014/main" id="{BFA93347-FCCC-4DE4-92E1-C28B4AEBC5FB}"/>
            </a:ext>
          </a:extLst>
        </xdr:cNvPr>
        <xdr:cNvSpPr/>
      </xdr:nvSpPr>
      <xdr:spPr>
        <a:xfrm>
          <a:off x="6098540" y="1792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E0CC4D3-27D9-4C26-9127-060EBEB55E2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EECAEF5-AB9D-40D0-B93D-20B5EFCBCFA9}"/>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AD0F96A-7CC6-4D86-924A-6E0A70DEC3A3}"/>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941AACD-C42C-4A2D-B6A8-E112418501B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4B7B5C5-3B32-4FD1-8C3F-D0132ED67B47}"/>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93980</xdr:rowOff>
    </xdr:from>
    <xdr:to>
      <xdr:col>55</xdr:col>
      <xdr:colOff>50800</xdr:colOff>
      <xdr:row>108</xdr:row>
      <xdr:rowOff>24130</xdr:rowOff>
    </xdr:to>
    <xdr:sp macro="" textlink="">
      <xdr:nvSpPr>
        <xdr:cNvPr id="476" name="楕円 475">
          <a:extLst>
            <a:ext uri="{FF2B5EF4-FFF2-40B4-BE49-F238E27FC236}">
              <a16:creationId xmlns:a16="http://schemas.microsoft.com/office/drawing/2014/main" id="{D665FFD7-FC89-4E87-B4C0-F13B8AF3B849}"/>
            </a:ext>
          </a:extLst>
        </xdr:cNvPr>
        <xdr:cNvSpPr/>
      </xdr:nvSpPr>
      <xdr:spPr>
        <a:xfrm>
          <a:off x="9192260" y="1803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72407</xdr:rowOff>
    </xdr:from>
    <xdr:ext cx="469744" cy="259045"/>
    <xdr:sp macro="" textlink="">
      <xdr:nvSpPr>
        <xdr:cNvPr id="477" name="【市民会館】&#10;一人当たり面積該当値テキスト">
          <a:extLst>
            <a:ext uri="{FF2B5EF4-FFF2-40B4-BE49-F238E27FC236}">
              <a16:creationId xmlns:a16="http://schemas.microsoft.com/office/drawing/2014/main" id="{3CC513F2-4471-42C0-B7D5-556801AF8731}"/>
            </a:ext>
          </a:extLst>
        </xdr:cNvPr>
        <xdr:cNvSpPr txBox="1"/>
      </xdr:nvSpPr>
      <xdr:spPr>
        <a:xfrm>
          <a:off x="9258300" y="180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93980</xdr:rowOff>
    </xdr:from>
    <xdr:to>
      <xdr:col>50</xdr:col>
      <xdr:colOff>165100</xdr:colOff>
      <xdr:row>108</xdr:row>
      <xdr:rowOff>24130</xdr:rowOff>
    </xdr:to>
    <xdr:sp macro="" textlink="">
      <xdr:nvSpPr>
        <xdr:cNvPr id="478" name="楕円 477">
          <a:extLst>
            <a:ext uri="{FF2B5EF4-FFF2-40B4-BE49-F238E27FC236}">
              <a16:creationId xmlns:a16="http://schemas.microsoft.com/office/drawing/2014/main" id="{40A4E599-93E5-4476-A474-390C2AD51E94}"/>
            </a:ext>
          </a:extLst>
        </xdr:cNvPr>
        <xdr:cNvSpPr/>
      </xdr:nvSpPr>
      <xdr:spPr>
        <a:xfrm>
          <a:off x="8445500" y="1803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144780</xdr:rowOff>
    </xdr:from>
    <xdr:to>
      <xdr:col>55</xdr:col>
      <xdr:colOff>0</xdr:colOff>
      <xdr:row>107</xdr:row>
      <xdr:rowOff>144780</xdr:rowOff>
    </xdr:to>
    <xdr:cxnSp macro="">
      <xdr:nvCxnSpPr>
        <xdr:cNvPr id="479" name="直線コネクタ 478">
          <a:extLst>
            <a:ext uri="{FF2B5EF4-FFF2-40B4-BE49-F238E27FC236}">
              <a16:creationId xmlns:a16="http://schemas.microsoft.com/office/drawing/2014/main" id="{4A790799-38F9-4417-B1BC-FB1102FC8468}"/>
            </a:ext>
          </a:extLst>
        </xdr:cNvPr>
        <xdr:cNvCxnSpPr/>
      </xdr:nvCxnSpPr>
      <xdr:spPr>
        <a:xfrm>
          <a:off x="8496300" y="180822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95886</xdr:rowOff>
    </xdr:from>
    <xdr:to>
      <xdr:col>46</xdr:col>
      <xdr:colOff>38100</xdr:colOff>
      <xdr:row>108</xdr:row>
      <xdr:rowOff>26036</xdr:rowOff>
    </xdr:to>
    <xdr:sp macro="" textlink="">
      <xdr:nvSpPr>
        <xdr:cNvPr id="480" name="楕円 479">
          <a:extLst>
            <a:ext uri="{FF2B5EF4-FFF2-40B4-BE49-F238E27FC236}">
              <a16:creationId xmlns:a16="http://schemas.microsoft.com/office/drawing/2014/main" id="{54137E9A-B3DC-46B2-AD75-29ACFD8BBB30}"/>
            </a:ext>
          </a:extLst>
        </xdr:cNvPr>
        <xdr:cNvSpPr/>
      </xdr:nvSpPr>
      <xdr:spPr>
        <a:xfrm>
          <a:off x="7670800" y="180333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144780</xdr:rowOff>
    </xdr:from>
    <xdr:to>
      <xdr:col>50</xdr:col>
      <xdr:colOff>114300</xdr:colOff>
      <xdr:row>107</xdr:row>
      <xdr:rowOff>146686</xdr:rowOff>
    </xdr:to>
    <xdr:cxnSp macro="">
      <xdr:nvCxnSpPr>
        <xdr:cNvPr id="481" name="直線コネクタ 480">
          <a:extLst>
            <a:ext uri="{FF2B5EF4-FFF2-40B4-BE49-F238E27FC236}">
              <a16:creationId xmlns:a16="http://schemas.microsoft.com/office/drawing/2014/main" id="{D90CEDBD-C2A4-4FD3-AF41-09246F922441}"/>
            </a:ext>
          </a:extLst>
        </xdr:cNvPr>
        <xdr:cNvCxnSpPr/>
      </xdr:nvCxnSpPr>
      <xdr:spPr>
        <a:xfrm flipV="1">
          <a:off x="7713980" y="18082260"/>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95886</xdr:rowOff>
    </xdr:from>
    <xdr:to>
      <xdr:col>41</xdr:col>
      <xdr:colOff>101600</xdr:colOff>
      <xdr:row>108</xdr:row>
      <xdr:rowOff>26036</xdr:rowOff>
    </xdr:to>
    <xdr:sp macro="" textlink="">
      <xdr:nvSpPr>
        <xdr:cNvPr id="482" name="楕円 481">
          <a:extLst>
            <a:ext uri="{FF2B5EF4-FFF2-40B4-BE49-F238E27FC236}">
              <a16:creationId xmlns:a16="http://schemas.microsoft.com/office/drawing/2014/main" id="{845F3722-4866-45C1-B373-4F0E378E52C2}"/>
            </a:ext>
          </a:extLst>
        </xdr:cNvPr>
        <xdr:cNvSpPr/>
      </xdr:nvSpPr>
      <xdr:spPr>
        <a:xfrm>
          <a:off x="6873240" y="18033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146686</xdr:rowOff>
    </xdr:from>
    <xdr:to>
      <xdr:col>45</xdr:col>
      <xdr:colOff>177800</xdr:colOff>
      <xdr:row>107</xdr:row>
      <xdr:rowOff>146686</xdr:rowOff>
    </xdr:to>
    <xdr:cxnSp macro="">
      <xdr:nvCxnSpPr>
        <xdr:cNvPr id="483" name="直線コネクタ 482">
          <a:extLst>
            <a:ext uri="{FF2B5EF4-FFF2-40B4-BE49-F238E27FC236}">
              <a16:creationId xmlns:a16="http://schemas.microsoft.com/office/drawing/2014/main" id="{CAC6DBBF-F0E2-49A3-972A-BC8AB108EB25}"/>
            </a:ext>
          </a:extLst>
        </xdr:cNvPr>
        <xdr:cNvCxnSpPr/>
      </xdr:nvCxnSpPr>
      <xdr:spPr>
        <a:xfrm>
          <a:off x="6924040" y="1808416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111125</xdr:rowOff>
    </xdr:from>
    <xdr:to>
      <xdr:col>36</xdr:col>
      <xdr:colOff>165100</xdr:colOff>
      <xdr:row>108</xdr:row>
      <xdr:rowOff>41275</xdr:rowOff>
    </xdr:to>
    <xdr:sp macro="" textlink="">
      <xdr:nvSpPr>
        <xdr:cNvPr id="484" name="楕円 483">
          <a:extLst>
            <a:ext uri="{FF2B5EF4-FFF2-40B4-BE49-F238E27FC236}">
              <a16:creationId xmlns:a16="http://schemas.microsoft.com/office/drawing/2014/main" id="{A6137780-149F-4DF9-9745-686280FDDFC8}"/>
            </a:ext>
          </a:extLst>
        </xdr:cNvPr>
        <xdr:cNvSpPr/>
      </xdr:nvSpPr>
      <xdr:spPr>
        <a:xfrm>
          <a:off x="6098540" y="18048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146686</xdr:rowOff>
    </xdr:from>
    <xdr:to>
      <xdr:col>41</xdr:col>
      <xdr:colOff>50800</xdr:colOff>
      <xdr:row>107</xdr:row>
      <xdr:rowOff>161925</xdr:rowOff>
    </xdr:to>
    <xdr:cxnSp macro="">
      <xdr:nvCxnSpPr>
        <xdr:cNvPr id="485" name="直線コネクタ 484">
          <a:extLst>
            <a:ext uri="{FF2B5EF4-FFF2-40B4-BE49-F238E27FC236}">
              <a16:creationId xmlns:a16="http://schemas.microsoft.com/office/drawing/2014/main" id="{15609B2A-B4E6-403C-A7D4-311DD33084CC}"/>
            </a:ext>
          </a:extLst>
        </xdr:cNvPr>
        <xdr:cNvCxnSpPr/>
      </xdr:nvCxnSpPr>
      <xdr:spPr>
        <a:xfrm flipV="1">
          <a:off x="6149340" y="18084166"/>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109238</xdr:rowOff>
    </xdr:from>
    <xdr:ext cx="469744" cy="259045"/>
    <xdr:sp macro="" textlink="">
      <xdr:nvSpPr>
        <xdr:cNvPr id="486" name="n_1aveValue【市民会館】&#10;一人当たり面積">
          <a:extLst>
            <a:ext uri="{FF2B5EF4-FFF2-40B4-BE49-F238E27FC236}">
              <a16:creationId xmlns:a16="http://schemas.microsoft.com/office/drawing/2014/main" id="{30E9BFD8-B493-4A4B-B58F-1FA30D3FDDBA}"/>
            </a:ext>
          </a:extLst>
        </xdr:cNvPr>
        <xdr:cNvSpPr txBox="1"/>
      </xdr:nvSpPr>
      <xdr:spPr>
        <a:xfrm>
          <a:off x="827158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107332</xdr:rowOff>
    </xdr:from>
    <xdr:ext cx="469744" cy="259045"/>
    <xdr:sp macro="" textlink="">
      <xdr:nvSpPr>
        <xdr:cNvPr id="487" name="n_2aveValue【市民会館】&#10;一人当たり面積">
          <a:extLst>
            <a:ext uri="{FF2B5EF4-FFF2-40B4-BE49-F238E27FC236}">
              <a16:creationId xmlns:a16="http://schemas.microsoft.com/office/drawing/2014/main" id="{0509FD9F-6133-4AA8-9AF8-55EB8EBDA45D}"/>
            </a:ext>
          </a:extLst>
        </xdr:cNvPr>
        <xdr:cNvSpPr txBox="1"/>
      </xdr:nvSpPr>
      <xdr:spPr>
        <a:xfrm>
          <a:off x="7509587" y="1770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90188</xdr:rowOff>
    </xdr:from>
    <xdr:ext cx="469744" cy="259045"/>
    <xdr:sp macro="" textlink="">
      <xdr:nvSpPr>
        <xdr:cNvPr id="488" name="n_3aveValue【市民会館】&#10;一人当たり面積">
          <a:extLst>
            <a:ext uri="{FF2B5EF4-FFF2-40B4-BE49-F238E27FC236}">
              <a16:creationId xmlns:a16="http://schemas.microsoft.com/office/drawing/2014/main" id="{3D383B38-BA66-44F5-BB6D-095C1F2EA026}"/>
            </a:ext>
          </a:extLst>
        </xdr:cNvPr>
        <xdr:cNvSpPr txBox="1"/>
      </xdr:nvSpPr>
      <xdr:spPr>
        <a:xfrm>
          <a:off x="67120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97807</xdr:rowOff>
    </xdr:from>
    <xdr:ext cx="469744" cy="259045"/>
    <xdr:sp macro="" textlink="">
      <xdr:nvSpPr>
        <xdr:cNvPr id="489" name="n_4aveValue【市民会館】&#10;一人当たり面積">
          <a:extLst>
            <a:ext uri="{FF2B5EF4-FFF2-40B4-BE49-F238E27FC236}">
              <a16:creationId xmlns:a16="http://schemas.microsoft.com/office/drawing/2014/main" id="{24B40825-67B0-4D82-B2DA-BA29D46B3519}"/>
            </a:ext>
          </a:extLst>
        </xdr:cNvPr>
        <xdr:cNvSpPr txBox="1"/>
      </xdr:nvSpPr>
      <xdr:spPr>
        <a:xfrm>
          <a:off x="59373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15257</xdr:rowOff>
    </xdr:from>
    <xdr:ext cx="469744" cy="259045"/>
    <xdr:sp macro="" textlink="">
      <xdr:nvSpPr>
        <xdr:cNvPr id="490" name="n_1mainValue【市民会館】&#10;一人当たり面積">
          <a:extLst>
            <a:ext uri="{FF2B5EF4-FFF2-40B4-BE49-F238E27FC236}">
              <a16:creationId xmlns:a16="http://schemas.microsoft.com/office/drawing/2014/main" id="{393A70CA-CA07-4426-832B-DAF46B0956AA}"/>
            </a:ext>
          </a:extLst>
        </xdr:cNvPr>
        <xdr:cNvSpPr txBox="1"/>
      </xdr:nvSpPr>
      <xdr:spPr>
        <a:xfrm>
          <a:off x="8271587"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17163</xdr:rowOff>
    </xdr:from>
    <xdr:ext cx="469744" cy="259045"/>
    <xdr:sp macro="" textlink="">
      <xdr:nvSpPr>
        <xdr:cNvPr id="491" name="n_2mainValue【市民会館】&#10;一人当たり面積">
          <a:extLst>
            <a:ext uri="{FF2B5EF4-FFF2-40B4-BE49-F238E27FC236}">
              <a16:creationId xmlns:a16="http://schemas.microsoft.com/office/drawing/2014/main" id="{C89206F1-74D7-4C14-989B-F8B5C41F7F9A}"/>
            </a:ext>
          </a:extLst>
        </xdr:cNvPr>
        <xdr:cNvSpPr txBox="1"/>
      </xdr:nvSpPr>
      <xdr:spPr>
        <a:xfrm>
          <a:off x="7509587" y="181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17163</xdr:rowOff>
    </xdr:from>
    <xdr:ext cx="469744" cy="259045"/>
    <xdr:sp macro="" textlink="">
      <xdr:nvSpPr>
        <xdr:cNvPr id="492" name="n_3mainValue【市民会館】&#10;一人当たり面積">
          <a:extLst>
            <a:ext uri="{FF2B5EF4-FFF2-40B4-BE49-F238E27FC236}">
              <a16:creationId xmlns:a16="http://schemas.microsoft.com/office/drawing/2014/main" id="{24BA879C-E61F-4E43-A7B5-1A3C3D3050C8}"/>
            </a:ext>
          </a:extLst>
        </xdr:cNvPr>
        <xdr:cNvSpPr txBox="1"/>
      </xdr:nvSpPr>
      <xdr:spPr>
        <a:xfrm>
          <a:off x="6712027" y="181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32402</xdr:rowOff>
    </xdr:from>
    <xdr:ext cx="469744" cy="259045"/>
    <xdr:sp macro="" textlink="">
      <xdr:nvSpPr>
        <xdr:cNvPr id="493" name="n_4mainValue【市民会館】&#10;一人当たり面積">
          <a:extLst>
            <a:ext uri="{FF2B5EF4-FFF2-40B4-BE49-F238E27FC236}">
              <a16:creationId xmlns:a16="http://schemas.microsoft.com/office/drawing/2014/main" id="{66F200B3-4E8C-4E49-8583-F833747E50AD}"/>
            </a:ext>
          </a:extLst>
        </xdr:cNvPr>
        <xdr:cNvSpPr txBox="1"/>
      </xdr:nvSpPr>
      <xdr:spPr>
        <a:xfrm>
          <a:off x="59373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1C9511E0-16E2-498F-9022-104F4FFC485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1DB5B163-0013-4318-9D61-29F6420915E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AF8D1034-3577-4E8D-BB63-4315A0E3B62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6E6D4D76-8D50-4A01-AE6D-CDF3AEA6EA6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E249489A-FCA9-46F7-93CD-1BB9EF57873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4311A25D-1B2D-4633-80C2-1AC93525AD8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DC4766B8-8400-4A59-9533-B27A9E0BA0F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BE6C0FCB-A1D6-4492-B840-EC327FAC4B2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19544190-F719-4664-8AAD-58154DEFDB9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C6ED0332-4843-423C-87B6-B769D28E65E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A66B39FD-951B-4627-8ED7-CE650DCCDDB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DF75432B-F46E-480B-A8C5-C71D3742362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363BB14E-CCE1-40E3-A3BF-1499D6314A5D}"/>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E3052DA2-68E5-465C-9F74-E3C4453B9D63}"/>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5376C374-669F-450E-B937-77933328DEB3}"/>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A6D4D11D-BEE0-4613-9517-8FFD717ABA5E}"/>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65410A60-F034-4721-825A-13BD993F0341}"/>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BC783C41-BC53-47CE-9156-0D65A627C9E3}"/>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65EDF985-3FC6-4B71-82F0-FAB6A9FE401B}"/>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F0BBD493-7EC2-4643-8CE0-DE38DD618DF1}"/>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53B55ADE-2907-4D2B-B15F-55EC54A9541E}"/>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92E84B81-EAAC-4492-8496-9C975B3A3B3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A72ADE5F-3383-4253-9CB5-62C74D57A43C}"/>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8E4749DA-D69F-4B00-BB82-95982D57309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645238F5-1171-4341-BAC1-24CA3189C09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E460CEC9-6162-42A6-86FB-8ACC1AD45C8F}"/>
            </a:ext>
          </a:extLst>
        </xdr:cNvPr>
        <xdr:cNvCxnSpPr/>
      </xdr:nvCxnSpPr>
      <xdr:spPr>
        <a:xfrm flipV="1">
          <a:off x="14375764" y="5733506"/>
          <a:ext cx="0" cy="139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A5AED186-92BD-4606-AA9F-C76CF2A073E8}"/>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857144C6-E759-4EB0-84A4-5D81251C767E}"/>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8575E311-DF2A-4329-9F1F-4EAD1926907F}"/>
            </a:ext>
          </a:extLst>
        </xdr:cNvPr>
        <xdr:cNvSpPr txBox="1"/>
      </xdr:nvSpPr>
      <xdr:spPr>
        <a:xfrm>
          <a:off x="1441450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23" name="直線コネクタ 522">
          <a:extLst>
            <a:ext uri="{FF2B5EF4-FFF2-40B4-BE49-F238E27FC236}">
              <a16:creationId xmlns:a16="http://schemas.microsoft.com/office/drawing/2014/main" id="{119F8B4E-97F9-4FE1-B8A3-EA71931B8F2B}"/>
            </a:ext>
          </a:extLst>
        </xdr:cNvPr>
        <xdr:cNvCxnSpPr/>
      </xdr:nvCxnSpPr>
      <xdr:spPr>
        <a:xfrm>
          <a:off x="1428750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115224</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672996B1-BA88-49DB-BA46-F1284A0343E8}"/>
            </a:ext>
          </a:extLst>
        </xdr:cNvPr>
        <xdr:cNvSpPr txBox="1"/>
      </xdr:nvSpPr>
      <xdr:spPr>
        <a:xfrm>
          <a:off x="14414500" y="63179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525" name="フローチャート: 判断 524">
          <a:extLst>
            <a:ext uri="{FF2B5EF4-FFF2-40B4-BE49-F238E27FC236}">
              <a16:creationId xmlns:a16="http://schemas.microsoft.com/office/drawing/2014/main" id="{153D321D-D719-4BE9-8C9F-D94309F99942}"/>
            </a:ext>
          </a:extLst>
        </xdr:cNvPr>
        <xdr:cNvSpPr/>
      </xdr:nvSpPr>
      <xdr:spPr>
        <a:xfrm>
          <a:off x="14325600" y="64626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6" name="フローチャート: 判断 525">
          <a:extLst>
            <a:ext uri="{FF2B5EF4-FFF2-40B4-BE49-F238E27FC236}">
              <a16:creationId xmlns:a16="http://schemas.microsoft.com/office/drawing/2014/main" id="{D2433C6A-215F-42AF-ACAD-75BB16C26697}"/>
            </a:ext>
          </a:extLst>
        </xdr:cNvPr>
        <xdr:cNvSpPr/>
      </xdr:nvSpPr>
      <xdr:spPr>
        <a:xfrm>
          <a:off x="13578840" y="649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id="{97629515-0D08-4BD8-965F-C5F259BBF044}"/>
            </a:ext>
          </a:extLst>
        </xdr:cNvPr>
        <xdr:cNvSpPr/>
      </xdr:nvSpPr>
      <xdr:spPr>
        <a:xfrm>
          <a:off x="12804140" y="649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528" name="フローチャート: 判断 527">
          <a:extLst>
            <a:ext uri="{FF2B5EF4-FFF2-40B4-BE49-F238E27FC236}">
              <a16:creationId xmlns:a16="http://schemas.microsoft.com/office/drawing/2014/main" id="{250286C1-0045-459F-A820-D540D80D5C30}"/>
            </a:ext>
          </a:extLst>
        </xdr:cNvPr>
        <xdr:cNvSpPr/>
      </xdr:nvSpPr>
      <xdr:spPr>
        <a:xfrm>
          <a:off x="12029440" y="64789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529" name="フローチャート: 判断 528">
          <a:extLst>
            <a:ext uri="{FF2B5EF4-FFF2-40B4-BE49-F238E27FC236}">
              <a16:creationId xmlns:a16="http://schemas.microsoft.com/office/drawing/2014/main" id="{AF1D25E7-2233-4BE8-A8EE-C4A0270631F4}"/>
            </a:ext>
          </a:extLst>
        </xdr:cNvPr>
        <xdr:cNvSpPr/>
      </xdr:nvSpPr>
      <xdr:spPr>
        <a:xfrm>
          <a:off x="11231880" y="6472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53F80AF-28AD-4CB1-A234-0968DD201BA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404106F-CD7E-4C8E-A7F7-214BD9BCBA9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62B04CE-1E56-4CC2-94F5-3D55EAEF8E5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B4B0467-CD91-4359-81E6-C53554FBDB6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7DDA9B5-8E18-47E9-AF18-4AC55163D47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160927</xdr:rowOff>
    </xdr:from>
    <xdr:to>
      <xdr:col>85</xdr:col>
      <xdr:colOff>177800</xdr:colOff>
      <xdr:row>40</xdr:row>
      <xdr:rowOff>91077</xdr:rowOff>
    </xdr:to>
    <xdr:sp macro="" textlink="">
      <xdr:nvSpPr>
        <xdr:cNvPr id="535" name="楕円 534">
          <a:extLst>
            <a:ext uri="{FF2B5EF4-FFF2-40B4-BE49-F238E27FC236}">
              <a16:creationId xmlns:a16="http://schemas.microsoft.com/office/drawing/2014/main" id="{4C34BBC1-C551-445E-BBBA-3084B5A34579}"/>
            </a:ext>
          </a:extLst>
        </xdr:cNvPr>
        <xdr:cNvSpPr/>
      </xdr:nvSpPr>
      <xdr:spPr>
        <a:xfrm>
          <a:off x="14325600" y="669888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139354</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E2B04DA2-1304-4EEE-BA32-38BF9CD8BF21}"/>
            </a:ext>
          </a:extLst>
        </xdr:cNvPr>
        <xdr:cNvSpPr txBox="1"/>
      </xdr:nvSpPr>
      <xdr:spPr>
        <a:xfrm>
          <a:off x="14414500"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74385</xdr:rowOff>
    </xdr:from>
    <xdr:to>
      <xdr:col>81</xdr:col>
      <xdr:colOff>101600</xdr:colOff>
      <xdr:row>41</xdr:row>
      <xdr:rowOff>4535</xdr:rowOff>
    </xdr:to>
    <xdr:sp macro="" textlink="">
      <xdr:nvSpPr>
        <xdr:cNvPr id="537" name="楕円 536">
          <a:extLst>
            <a:ext uri="{FF2B5EF4-FFF2-40B4-BE49-F238E27FC236}">
              <a16:creationId xmlns:a16="http://schemas.microsoft.com/office/drawing/2014/main" id="{0655C132-E832-4818-B61D-A477593ED0B6}"/>
            </a:ext>
          </a:extLst>
        </xdr:cNvPr>
        <xdr:cNvSpPr/>
      </xdr:nvSpPr>
      <xdr:spPr>
        <a:xfrm>
          <a:off x="13578840" y="677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40277</xdr:rowOff>
    </xdr:from>
    <xdr:to>
      <xdr:col>85</xdr:col>
      <xdr:colOff>127000</xdr:colOff>
      <xdr:row>40</xdr:row>
      <xdr:rowOff>125185</xdr:rowOff>
    </xdr:to>
    <xdr:cxnSp macro="">
      <xdr:nvCxnSpPr>
        <xdr:cNvPr id="538" name="直線コネクタ 537">
          <a:extLst>
            <a:ext uri="{FF2B5EF4-FFF2-40B4-BE49-F238E27FC236}">
              <a16:creationId xmlns:a16="http://schemas.microsoft.com/office/drawing/2014/main" id="{0E9C5141-9F8E-412E-85A8-88FD8F34A4DB}"/>
            </a:ext>
          </a:extLst>
        </xdr:cNvPr>
        <xdr:cNvCxnSpPr/>
      </xdr:nvCxnSpPr>
      <xdr:spPr>
        <a:xfrm flipV="1">
          <a:off x="13629640" y="6745877"/>
          <a:ext cx="74676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79284</xdr:rowOff>
    </xdr:from>
    <xdr:to>
      <xdr:col>76</xdr:col>
      <xdr:colOff>165100</xdr:colOff>
      <xdr:row>40</xdr:row>
      <xdr:rowOff>9434</xdr:rowOff>
    </xdr:to>
    <xdr:sp macro="" textlink="">
      <xdr:nvSpPr>
        <xdr:cNvPr id="539" name="楕円 538">
          <a:extLst>
            <a:ext uri="{FF2B5EF4-FFF2-40B4-BE49-F238E27FC236}">
              <a16:creationId xmlns:a16="http://schemas.microsoft.com/office/drawing/2014/main" id="{2FBB57F2-322A-4A9E-ACC6-61181518A9AD}"/>
            </a:ext>
          </a:extLst>
        </xdr:cNvPr>
        <xdr:cNvSpPr/>
      </xdr:nvSpPr>
      <xdr:spPr>
        <a:xfrm>
          <a:off x="12804140" y="6617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130084</xdr:rowOff>
    </xdr:from>
    <xdr:to>
      <xdr:col>81</xdr:col>
      <xdr:colOff>50800</xdr:colOff>
      <xdr:row>40</xdr:row>
      <xdr:rowOff>125185</xdr:rowOff>
    </xdr:to>
    <xdr:cxnSp macro="">
      <xdr:nvCxnSpPr>
        <xdr:cNvPr id="540" name="直線コネクタ 539">
          <a:extLst>
            <a:ext uri="{FF2B5EF4-FFF2-40B4-BE49-F238E27FC236}">
              <a16:creationId xmlns:a16="http://schemas.microsoft.com/office/drawing/2014/main" id="{CB3282B6-5A12-45F0-8477-FAD370D39592}"/>
            </a:ext>
          </a:extLst>
        </xdr:cNvPr>
        <xdr:cNvCxnSpPr/>
      </xdr:nvCxnSpPr>
      <xdr:spPr>
        <a:xfrm>
          <a:off x="12854940" y="6668044"/>
          <a:ext cx="774700" cy="16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41728</xdr:rowOff>
    </xdr:from>
    <xdr:to>
      <xdr:col>72</xdr:col>
      <xdr:colOff>38100</xdr:colOff>
      <xdr:row>39</xdr:row>
      <xdr:rowOff>143328</xdr:rowOff>
    </xdr:to>
    <xdr:sp macro="" textlink="">
      <xdr:nvSpPr>
        <xdr:cNvPr id="541" name="楕円 540">
          <a:extLst>
            <a:ext uri="{FF2B5EF4-FFF2-40B4-BE49-F238E27FC236}">
              <a16:creationId xmlns:a16="http://schemas.microsoft.com/office/drawing/2014/main" id="{8AFC6166-E33E-4392-8A89-134382B14DD4}"/>
            </a:ext>
          </a:extLst>
        </xdr:cNvPr>
        <xdr:cNvSpPr/>
      </xdr:nvSpPr>
      <xdr:spPr>
        <a:xfrm>
          <a:off x="12029440" y="65796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92528</xdr:rowOff>
    </xdr:from>
    <xdr:to>
      <xdr:col>76</xdr:col>
      <xdr:colOff>114300</xdr:colOff>
      <xdr:row>39</xdr:row>
      <xdr:rowOff>130084</xdr:rowOff>
    </xdr:to>
    <xdr:cxnSp macro="">
      <xdr:nvCxnSpPr>
        <xdr:cNvPr id="542" name="直線コネクタ 541">
          <a:extLst>
            <a:ext uri="{FF2B5EF4-FFF2-40B4-BE49-F238E27FC236}">
              <a16:creationId xmlns:a16="http://schemas.microsoft.com/office/drawing/2014/main" id="{3B2455EC-DB37-4E7E-A863-BE981DEBD839}"/>
            </a:ext>
          </a:extLst>
        </xdr:cNvPr>
        <xdr:cNvCxnSpPr/>
      </xdr:nvCxnSpPr>
      <xdr:spPr>
        <a:xfrm>
          <a:off x="12072620" y="6630488"/>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28666</xdr:rowOff>
    </xdr:from>
    <xdr:to>
      <xdr:col>67</xdr:col>
      <xdr:colOff>101600</xdr:colOff>
      <xdr:row>39</xdr:row>
      <xdr:rowOff>130266</xdr:rowOff>
    </xdr:to>
    <xdr:sp macro="" textlink="">
      <xdr:nvSpPr>
        <xdr:cNvPr id="543" name="楕円 542">
          <a:extLst>
            <a:ext uri="{FF2B5EF4-FFF2-40B4-BE49-F238E27FC236}">
              <a16:creationId xmlns:a16="http://schemas.microsoft.com/office/drawing/2014/main" id="{7050FB81-8B42-4EC8-8F05-3CA8CF40F007}"/>
            </a:ext>
          </a:extLst>
        </xdr:cNvPr>
        <xdr:cNvSpPr/>
      </xdr:nvSpPr>
      <xdr:spPr>
        <a:xfrm>
          <a:off x="1123188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79466</xdr:rowOff>
    </xdr:from>
    <xdr:to>
      <xdr:col>71</xdr:col>
      <xdr:colOff>177800</xdr:colOff>
      <xdr:row>39</xdr:row>
      <xdr:rowOff>92528</xdr:rowOff>
    </xdr:to>
    <xdr:cxnSp macro="">
      <xdr:nvCxnSpPr>
        <xdr:cNvPr id="544" name="直線コネクタ 543">
          <a:extLst>
            <a:ext uri="{FF2B5EF4-FFF2-40B4-BE49-F238E27FC236}">
              <a16:creationId xmlns:a16="http://schemas.microsoft.com/office/drawing/2014/main" id="{BE037FB8-FF88-4FC5-A6A6-46995631B62C}"/>
            </a:ext>
          </a:extLst>
        </xdr:cNvPr>
        <xdr:cNvCxnSpPr/>
      </xdr:nvCxnSpPr>
      <xdr:spPr>
        <a:xfrm>
          <a:off x="11282680" y="6617426"/>
          <a:ext cx="78994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735AC9B0-C422-452E-9F4A-556B6467A815}"/>
            </a:ext>
          </a:extLst>
        </xdr:cNvPr>
        <xdr:cNvSpPr txBox="1"/>
      </xdr:nvSpPr>
      <xdr:spPr>
        <a:xfrm>
          <a:off x="134372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AC8D7658-29D8-4CC4-A9D5-C160F02C14CE}"/>
            </a:ext>
          </a:extLst>
        </xdr:cNvPr>
        <xdr:cNvSpPr txBox="1"/>
      </xdr:nvSpPr>
      <xdr:spPr>
        <a:xfrm>
          <a:off x="126752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1A700FEF-C011-4866-BE75-1DAAEE39CC62}"/>
            </a:ext>
          </a:extLst>
        </xdr:cNvPr>
        <xdr:cNvSpPr txBox="1"/>
      </xdr:nvSpPr>
      <xdr:spPr>
        <a:xfrm>
          <a:off x="11900544" y="625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E4469A02-9E56-4BCF-902E-7660F9142BC5}"/>
            </a:ext>
          </a:extLst>
        </xdr:cNvPr>
        <xdr:cNvSpPr txBox="1"/>
      </xdr:nvSpPr>
      <xdr:spPr>
        <a:xfrm>
          <a:off x="11102984"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167112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7C017CC-0A6C-40CC-ADDE-96F90345339B}"/>
            </a:ext>
          </a:extLst>
        </xdr:cNvPr>
        <xdr:cNvSpPr txBox="1"/>
      </xdr:nvSpPr>
      <xdr:spPr>
        <a:xfrm>
          <a:off x="13437244" y="687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561</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3D054D3F-0F0B-4569-BD2C-FDBD7BF43FF1}"/>
            </a:ext>
          </a:extLst>
        </xdr:cNvPr>
        <xdr:cNvSpPr txBox="1"/>
      </xdr:nvSpPr>
      <xdr:spPr>
        <a:xfrm>
          <a:off x="12675244" y="670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134455</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C9999EF9-D21A-4E7A-8D51-3889A5D96455}"/>
            </a:ext>
          </a:extLst>
        </xdr:cNvPr>
        <xdr:cNvSpPr txBox="1"/>
      </xdr:nvSpPr>
      <xdr:spPr>
        <a:xfrm>
          <a:off x="119005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121393</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1D296849-9F0E-4317-953B-5D43330EC99C}"/>
            </a:ext>
          </a:extLst>
        </xdr:cNvPr>
        <xdr:cNvSpPr txBox="1"/>
      </xdr:nvSpPr>
      <xdr:spPr>
        <a:xfrm>
          <a:off x="1110298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B38DD624-C285-4D30-B485-E54857FD722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2EEC2FF6-4455-4FC0-9219-D9F5B7577E3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2FDF7CA7-0419-4F9D-9EF0-E882498607E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192086B3-D010-4AD7-A301-70230F36EC2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5CC7A291-E9F7-4EE4-AE82-C10A3E79798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1A7ECC71-1C71-45EF-9188-401EE00B2EC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392D2D63-0135-493D-B57F-0C81A5244A7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38783493-B9A2-4327-8FF9-647194B6978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CB7C0D49-9B55-4C1B-BF2E-D6AF62950FF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DCA777FA-E694-4784-85C3-D892D9FD386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65791524-C5BA-4559-9DE6-BCF6C71696EC}"/>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21A89CF2-B976-449A-A385-FFE70AA8D972}"/>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75970605-F7FA-4BD0-BA10-4482F736A0B8}"/>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DB094C12-E4F2-4C2B-A480-09C44A28FA7F}"/>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9CE086BD-5CF4-4578-A024-3913B6CF1B74}"/>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41BE5247-05DB-457E-BA18-0EE94A33EADC}"/>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CF09110C-A34A-45B9-971E-5BC170D66AFA}"/>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E795D92B-8865-4995-B471-0812690DB36A}"/>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D8252450-EB0D-4BB2-B1D2-31E79E7308B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DC1D0206-2CC5-45A0-B6BA-057D6EC764DF}"/>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37C2CECF-CA29-4024-A436-6A64FAED235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574" name="直線コネクタ 573">
          <a:extLst>
            <a:ext uri="{FF2B5EF4-FFF2-40B4-BE49-F238E27FC236}">
              <a16:creationId xmlns:a16="http://schemas.microsoft.com/office/drawing/2014/main" id="{7E6D1B70-7B26-4E2D-8235-FE1346264F50}"/>
            </a:ext>
          </a:extLst>
        </xdr:cNvPr>
        <xdr:cNvCxnSpPr/>
      </xdr:nvCxnSpPr>
      <xdr:spPr>
        <a:xfrm flipV="1">
          <a:off x="19509104" y="5778374"/>
          <a:ext cx="0" cy="122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7261E096-D174-4431-8E4C-F5AFB800E7A7}"/>
            </a:ext>
          </a:extLst>
        </xdr:cNvPr>
        <xdr:cNvSpPr txBox="1"/>
      </xdr:nvSpPr>
      <xdr:spPr>
        <a:xfrm>
          <a:off x="19547840" y="7010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576" name="直線コネクタ 575">
          <a:extLst>
            <a:ext uri="{FF2B5EF4-FFF2-40B4-BE49-F238E27FC236}">
              <a16:creationId xmlns:a16="http://schemas.microsoft.com/office/drawing/2014/main" id="{46188FB5-EE89-4655-9211-3A05582D847F}"/>
            </a:ext>
          </a:extLst>
        </xdr:cNvPr>
        <xdr:cNvCxnSpPr/>
      </xdr:nvCxnSpPr>
      <xdr:spPr>
        <a:xfrm>
          <a:off x="19443700" y="7006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ABF881C7-3623-4C53-A8D5-CCA5324D96A5}"/>
            </a:ext>
          </a:extLst>
        </xdr:cNvPr>
        <xdr:cNvSpPr txBox="1"/>
      </xdr:nvSpPr>
      <xdr:spPr>
        <a:xfrm>
          <a:off x="19547840" y="555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578" name="直線コネクタ 577">
          <a:extLst>
            <a:ext uri="{FF2B5EF4-FFF2-40B4-BE49-F238E27FC236}">
              <a16:creationId xmlns:a16="http://schemas.microsoft.com/office/drawing/2014/main" id="{CE2B9225-B352-4C5E-9081-E949B939F091}"/>
            </a:ext>
          </a:extLst>
        </xdr:cNvPr>
        <xdr:cNvCxnSpPr/>
      </xdr:nvCxnSpPr>
      <xdr:spPr>
        <a:xfrm>
          <a:off x="19443700" y="57783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F385AD90-9836-4779-A60D-04BA801A373C}"/>
            </a:ext>
          </a:extLst>
        </xdr:cNvPr>
        <xdr:cNvSpPr txBox="1"/>
      </xdr:nvSpPr>
      <xdr:spPr>
        <a:xfrm>
          <a:off x="19547840" y="6437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580" name="フローチャート: 判断 579">
          <a:extLst>
            <a:ext uri="{FF2B5EF4-FFF2-40B4-BE49-F238E27FC236}">
              <a16:creationId xmlns:a16="http://schemas.microsoft.com/office/drawing/2014/main" id="{1033A19E-F266-4BD3-B501-0A4DC8E46C24}"/>
            </a:ext>
          </a:extLst>
        </xdr:cNvPr>
        <xdr:cNvSpPr/>
      </xdr:nvSpPr>
      <xdr:spPr>
        <a:xfrm>
          <a:off x="19458940" y="6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581" name="フローチャート: 判断 580">
          <a:extLst>
            <a:ext uri="{FF2B5EF4-FFF2-40B4-BE49-F238E27FC236}">
              <a16:creationId xmlns:a16="http://schemas.microsoft.com/office/drawing/2014/main" id="{E6F249DD-1CB4-4336-9305-5CF87BED6C79}"/>
            </a:ext>
          </a:extLst>
        </xdr:cNvPr>
        <xdr:cNvSpPr/>
      </xdr:nvSpPr>
      <xdr:spPr>
        <a:xfrm>
          <a:off x="18735040" y="6613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582" name="フローチャート: 判断 581">
          <a:extLst>
            <a:ext uri="{FF2B5EF4-FFF2-40B4-BE49-F238E27FC236}">
              <a16:creationId xmlns:a16="http://schemas.microsoft.com/office/drawing/2014/main" id="{88409AD1-9F8F-415D-B794-A96AD0BCC655}"/>
            </a:ext>
          </a:extLst>
        </xdr:cNvPr>
        <xdr:cNvSpPr/>
      </xdr:nvSpPr>
      <xdr:spPr>
        <a:xfrm>
          <a:off x="17937480" y="66103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583" name="フローチャート: 判断 582">
          <a:extLst>
            <a:ext uri="{FF2B5EF4-FFF2-40B4-BE49-F238E27FC236}">
              <a16:creationId xmlns:a16="http://schemas.microsoft.com/office/drawing/2014/main" id="{94032B0E-D649-412C-A9DE-C4EE2ECC35E8}"/>
            </a:ext>
          </a:extLst>
        </xdr:cNvPr>
        <xdr:cNvSpPr/>
      </xdr:nvSpPr>
      <xdr:spPr>
        <a:xfrm>
          <a:off x="17162780" y="663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584" name="フローチャート: 判断 583">
          <a:extLst>
            <a:ext uri="{FF2B5EF4-FFF2-40B4-BE49-F238E27FC236}">
              <a16:creationId xmlns:a16="http://schemas.microsoft.com/office/drawing/2014/main" id="{6E65CBAD-59D1-484D-B893-52C12A88147A}"/>
            </a:ext>
          </a:extLst>
        </xdr:cNvPr>
        <xdr:cNvSpPr/>
      </xdr:nvSpPr>
      <xdr:spPr>
        <a:xfrm>
          <a:off x="16388080" y="6637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CF2A2AB-8108-4DA4-82D9-A31E6C1D198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781D0E5-748A-4185-A43C-47A53D83452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C0A1243-8013-4662-BEB2-7BC1A9DA392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AB3FFF3-DE56-4603-B090-5D08F3158A2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65ECACF-ABD7-46A8-B278-0E97D952DF3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153567</xdr:rowOff>
    </xdr:from>
    <xdr:to>
      <xdr:col>116</xdr:col>
      <xdr:colOff>114300</xdr:colOff>
      <xdr:row>41</xdr:row>
      <xdr:rowOff>83717</xdr:rowOff>
    </xdr:to>
    <xdr:sp macro="" textlink="">
      <xdr:nvSpPr>
        <xdr:cNvPr id="590" name="楕円 589">
          <a:extLst>
            <a:ext uri="{FF2B5EF4-FFF2-40B4-BE49-F238E27FC236}">
              <a16:creationId xmlns:a16="http://schemas.microsoft.com/office/drawing/2014/main" id="{E92B2B1A-5A74-4309-911C-06CED74852E0}"/>
            </a:ext>
          </a:extLst>
        </xdr:cNvPr>
        <xdr:cNvSpPr/>
      </xdr:nvSpPr>
      <xdr:spPr>
        <a:xfrm>
          <a:off x="19458940" y="6859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68494</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4A4D0F96-E38D-43F2-9D6A-A0B101085405}"/>
            </a:ext>
          </a:extLst>
        </xdr:cNvPr>
        <xdr:cNvSpPr txBox="1"/>
      </xdr:nvSpPr>
      <xdr:spPr>
        <a:xfrm>
          <a:off x="19547840" y="677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152712</xdr:rowOff>
    </xdr:from>
    <xdr:to>
      <xdr:col>112</xdr:col>
      <xdr:colOff>38100</xdr:colOff>
      <xdr:row>41</xdr:row>
      <xdr:rowOff>82862</xdr:rowOff>
    </xdr:to>
    <xdr:sp macro="" textlink="">
      <xdr:nvSpPr>
        <xdr:cNvPr id="592" name="楕円 591">
          <a:extLst>
            <a:ext uri="{FF2B5EF4-FFF2-40B4-BE49-F238E27FC236}">
              <a16:creationId xmlns:a16="http://schemas.microsoft.com/office/drawing/2014/main" id="{2CD0BD76-EB41-43B3-8DE6-A3E304254A08}"/>
            </a:ext>
          </a:extLst>
        </xdr:cNvPr>
        <xdr:cNvSpPr/>
      </xdr:nvSpPr>
      <xdr:spPr>
        <a:xfrm>
          <a:off x="18735040" y="68583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32062</xdr:rowOff>
    </xdr:from>
    <xdr:to>
      <xdr:col>116</xdr:col>
      <xdr:colOff>63500</xdr:colOff>
      <xdr:row>41</xdr:row>
      <xdr:rowOff>32917</xdr:rowOff>
    </xdr:to>
    <xdr:cxnSp macro="">
      <xdr:nvCxnSpPr>
        <xdr:cNvPr id="593" name="直線コネクタ 592">
          <a:extLst>
            <a:ext uri="{FF2B5EF4-FFF2-40B4-BE49-F238E27FC236}">
              <a16:creationId xmlns:a16="http://schemas.microsoft.com/office/drawing/2014/main" id="{1BD055E0-CA40-4417-B5EE-3D9441C8871D}"/>
            </a:ext>
          </a:extLst>
        </xdr:cNvPr>
        <xdr:cNvCxnSpPr/>
      </xdr:nvCxnSpPr>
      <xdr:spPr>
        <a:xfrm>
          <a:off x="18778220" y="6905302"/>
          <a:ext cx="73152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155249</xdr:rowOff>
    </xdr:from>
    <xdr:to>
      <xdr:col>107</xdr:col>
      <xdr:colOff>101600</xdr:colOff>
      <xdr:row>41</xdr:row>
      <xdr:rowOff>85399</xdr:rowOff>
    </xdr:to>
    <xdr:sp macro="" textlink="">
      <xdr:nvSpPr>
        <xdr:cNvPr id="594" name="楕円 593">
          <a:extLst>
            <a:ext uri="{FF2B5EF4-FFF2-40B4-BE49-F238E27FC236}">
              <a16:creationId xmlns:a16="http://schemas.microsoft.com/office/drawing/2014/main" id="{15E58F22-6EAE-4F59-8BC7-796FC7A35ECF}"/>
            </a:ext>
          </a:extLst>
        </xdr:cNvPr>
        <xdr:cNvSpPr/>
      </xdr:nvSpPr>
      <xdr:spPr>
        <a:xfrm>
          <a:off x="17937480" y="68608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32062</xdr:rowOff>
    </xdr:from>
    <xdr:to>
      <xdr:col>111</xdr:col>
      <xdr:colOff>177800</xdr:colOff>
      <xdr:row>41</xdr:row>
      <xdr:rowOff>34599</xdr:rowOff>
    </xdr:to>
    <xdr:cxnSp macro="">
      <xdr:nvCxnSpPr>
        <xdr:cNvPr id="595" name="直線コネクタ 594">
          <a:extLst>
            <a:ext uri="{FF2B5EF4-FFF2-40B4-BE49-F238E27FC236}">
              <a16:creationId xmlns:a16="http://schemas.microsoft.com/office/drawing/2014/main" id="{A52C340E-D9C5-4D80-B5BF-F93B082C6C44}"/>
            </a:ext>
          </a:extLst>
        </xdr:cNvPr>
        <xdr:cNvCxnSpPr/>
      </xdr:nvCxnSpPr>
      <xdr:spPr>
        <a:xfrm flipV="1">
          <a:off x="17988280" y="6905302"/>
          <a:ext cx="78994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155551</xdr:rowOff>
    </xdr:from>
    <xdr:to>
      <xdr:col>102</xdr:col>
      <xdr:colOff>165100</xdr:colOff>
      <xdr:row>41</xdr:row>
      <xdr:rowOff>85701</xdr:rowOff>
    </xdr:to>
    <xdr:sp macro="" textlink="">
      <xdr:nvSpPr>
        <xdr:cNvPr id="596" name="楕円 595">
          <a:extLst>
            <a:ext uri="{FF2B5EF4-FFF2-40B4-BE49-F238E27FC236}">
              <a16:creationId xmlns:a16="http://schemas.microsoft.com/office/drawing/2014/main" id="{ACD5BFC3-FC94-4D51-88B2-7612CD05971A}"/>
            </a:ext>
          </a:extLst>
        </xdr:cNvPr>
        <xdr:cNvSpPr/>
      </xdr:nvSpPr>
      <xdr:spPr>
        <a:xfrm>
          <a:off x="17162780" y="6861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34599</xdr:rowOff>
    </xdr:from>
    <xdr:to>
      <xdr:col>107</xdr:col>
      <xdr:colOff>50800</xdr:colOff>
      <xdr:row>41</xdr:row>
      <xdr:rowOff>34901</xdr:rowOff>
    </xdr:to>
    <xdr:cxnSp macro="">
      <xdr:nvCxnSpPr>
        <xdr:cNvPr id="597" name="直線コネクタ 596">
          <a:extLst>
            <a:ext uri="{FF2B5EF4-FFF2-40B4-BE49-F238E27FC236}">
              <a16:creationId xmlns:a16="http://schemas.microsoft.com/office/drawing/2014/main" id="{8D9AE593-2675-4F0E-A25D-AC21CBAF07BE}"/>
            </a:ext>
          </a:extLst>
        </xdr:cNvPr>
        <xdr:cNvCxnSpPr/>
      </xdr:nvCxnSpPr>
      <xdr:spPr>
        <a:xfrm flipV="1">
          <a:off x="17213580" y="6907839"/>
          <a:ext cx="7747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156049</xdr:rowOff>
    </xdr:from>
    <xdr:to>
      <xdr:col>98</xdr:col>
      <xdr:colOff>38100</xdr:colOff>
      <xdr:row>41</xdr:row>
      <xdr:rowOff>86199</xdr:rowOff>
    </xdr:to>
    <xdr:sp macro="" textlink="">
      <xdr:nvSpPr>
        <xdr:cNvPr id="598" name="楕円 597">
          <a:extLst>
            <a:ext uri="{FF2B5EF4-FFF2-40B4-BE49-F238E27FC236}">
              <a16:creationId xmlns:a16="http://schemas.microsoft.com/office/drawing/2014/main" id="{C1390CCA-72E1-4FB0-83CB-D2569A977B22}"/>
            </a:ext>
          </a:extLst>
        </xdr:cNvPr>
        <xdr:cNvSpPr/>
      </xdr:nvSpPr>
      <xdr:spPr>
        <a:xfrm>
          <a:off x="16388080" y="68616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34901</xdr:rowOff>
    </xdr:from>
    <xdr:to>
      <xdr:col>102</xdr:col>
      <xdr:colOff>114300</xdr:colOff>
      <xdr:row>41</xdr:row>
      <xdr:rowOff>35399</xdr:rowOff>
    </xdr:to>
    <xdr:cxnSp macro="">
      <xdr:nvCxnSpPr>
        <xdr:cNvPr id="599" name="直線コネクタ 598">
          <a:extLst>
            <a:ext uri="{FF2B5EF4-FFF2-40B4-BE49-F238E27FC236}">
              <a16:creationId xmlns:a16="http://schemas.microsoft.com/office/drawing/2014/main" id="{73303BC6-F3CB-4F46-89D6-026A45F1E815}"/>
            </a:ext>
          </a:extLst>
        </xdr:cNvPr>
        <xdr:cNvCxnSpPr/>
      </xdr:nvCxnSpPr>
      <xdr:spPr>
        <a:xfrm flipV="1">
          <a:off x="16431260" y="6908141"/>
          <a:ext cx="782320" cy="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A7FF267A-052C-4BF5-914E-427F5FA006DB}"/>
            </a:ext>
          </a:extLst>
        </xdr:cNvPr>
        <xdr:cNvSpPr txBox="1"/>
      </xdr:nvSpPr>
      <xdr:spPr>
        <a:xfrm>
          <a:off x="18528811" y="639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A25D09C4-2363-4A29-8D0E-EE90215F0F1D}"/>
            </a:ext>
          </a:extLst>
        </xdr:cNvPr>
        <xdr:cNvSpPr txBox="1"/>
      </xdr:nvSpPr>
      <xdr:spPr>
        <a:xfrm>
          <a:off x="17766811" y="638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DA5D420A-93F2-4154-B52F-635C15089616}"/>
            </a:ext>
          </a:extLst>
        </xdr:cNvPr>
        <xdr:cNvSpPr txBox="1"/>
      </xdr:nvSpPr>
      <xdr:spPr>
        <a:xfrm>
          <a:off x="16969251" y="641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DA9E3212-92F2-4714-813E-DE3C3AB3F4D6}"/>
            </a:ext>
          </a:extLst>
        </xdr:cNvPr>
        <xdr:cNvSpPr txBox="1"/>
      </xdr:nvSpPr>
      <xdr:spPr>
        <a:xfrm>
          <a:off x="16194551" y="641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73989</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8A7F255A-FF1B-42D6-B8DA-DD4DAF6EAA8F}"/>
            </a:ext>
          </a:extLst>
        </xdr:cNvPr>
        <xdr:cNvSpPr txBox="1"/>
      </xdr:nvSpPr>
      <xdr:spPr>
        <a:xfrm>
          <a:off x="18528811" y="694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76526</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CAF71A7E-7442-440C-BB8B-18DFED319138}"/>
            </a:ext>
          </a:extLst>
        </xdr:cNvPr>
        <xdr:cNvSpPr txBox="1"/>
      </xdr:nvSpPr>
      <xdr:spPr>
        <a:xfrm>
          <a:off x="17766811" y="694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76828</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73F85F92-6AB9-4BB3-B972-4DAD903CDB4B}"/>
            </a:ext>
          </a:extLst>
        </xdr:cNvPr>
        <xdr:cNvSpPr txBox="1"/>
      </xdr:nvSpPr>
      <xdr:spPr>
        <a:xfrm>
          <a:off x="16969251" y="695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77326</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8788C81C-1138-412B-BA8A-9735E9C2FCB9}"/>
            </a:ext>
          </a:extLst>
        </xdr:cNvPr>
        <xdr:cNvSpPr txBox="1"/>
      </xdr:nvSpPr>
      <xdr:spPr>
        <a:xfrm>
          <a:off x="16194551" y="69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367C1D4E-3407-43E4-93A6-9B11DA2B557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ED440204-D69D-45CD-8E7B-5C44CFE5C6C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5E9F30B8-71C4-4ADA-9532-8CB6C34AEE7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966F2D9-1BED-494F-81DE-D71650FB3AC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5398581B-3A20-447B-A887-ED9B81ED045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ECFEBA8B-8218-436D-8A63-E4B1B7EA49F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EEBC7B99-0A13-4220-9C27-DB2A0C2F734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7A2FB374-08D4-4944-A5B8-29D8581FB42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1EFB87C7-0AAE-4343-9A62-D47F06DB834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46B1F4E3-1B5C-47D3-B319-07B15881EAE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E042A18E-C471-4CA9-8129-3BB71ED59B1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AD5D534B-B2D0-4BE7-BB0A-2679A2D7AE2B}"/>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8810AFB5-D8C2-430B-94AD-4FA1917CC9B3}"/>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17521D60-7905-4767-8B4B-E0AB946B1E4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DEF8922A-CD98-42D4-90E4-FF9BAE14434B}"/>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65E30A84-F26C-4A98-A958-3EECA20C2D09}"/>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C2F549EB-CA23-4AE9-9114-BF57AC1FDD3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ACB516FC-3ECC-4848-AAA1-A522A41B0596}"/>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93494B79-95F8-42C7-93DC-A5EB0C0D07D5}"/>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EE242C54-865E-433F-8322-DFCC3089332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E5035BF8-861F-4B98-AE98-0F5F2F9A7B0B}"/>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C4AE32C2-2AAE-4DF9-9351-5152F10B2B67}"/>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002E580E-3BEF-472C-B4FD-4B001AEDC713}"/>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1A0262DD-A2BF-42AA-AC2D-71E8ACD5841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57E2AF4F-2708-480B-9345-6C2E5BDFB61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633" name="直線コネクタ 632">
          <a:extLst>
            <a:ext uri="{FF2B5EF4-FFF2-40B4-BE49-F238E27FC236}">
              <a16:creationId xmlns:a16="http://schemas.microsoft.com/office/drawing/2014/main" id="{3A8FD536-8242-46C2-9760-1EC2B6550C59}"/>
            </a:ext>
          </a:extLst>
        </xdr:cNvPr>
        <xdr:cNvCxnSpPr/>
      </xdr:nvCxnSpPr>
      <xdr:spPr>
        <a:xfrm flipV="1">
          <a:off x="14375764" y="9387840"/>
          <a:ext cx="0" cy="1427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A5D2AA69-29B7-40C5-8520-071C8C4F0231}"/>
            </a:ext>
          </a:extLst>
        </xdr:cNvPr>
        <xdr:cNvSpPr txBox="1"/>
      </xdr:nvSpPr>
      <xdr:spPr>
        <a:xfrm>
          <a:off x="14414500" y="1081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635" name="直線コネクタ 634">
          <a:extLst>
            <a:ext uri="{FF2B5EF4-FFF2-40B4-BE49-F238E27FC236}">
              <a16:creationId xmlns:a16="http://schemas.microsoft.com/office/drawing/2014/main" id="{7956C902-A09F-4C32-A228-24690D864256}"/>
            </a:ext>
          </a:extLst>
        </xdr:cNvPr>
        <xdr:cNvCxnSpPr/>
      </xdr:nvCxnSpPr>
      <xdr:spPr>
        <a:xfrm>
          <a:off x="14287500" y="108155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FC8B5A77-EE9D-4CCF-A289-FA1E531C6B17}"/>
            </a:ext>
          </a:extLst>
        </xdr:cNvPr>
        <xdr:cNvSpPr txBox="1"/>
      </xdr:nvSpPr>
      <xdr:spPr>
        <a:xfrm>
          <a:off x="14414500" y="9170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37" name="直線コネクタ 636">
          <a:extLst>
            <a:ext uri="{FF2B5EF4-FFF2-40B4-BE49-F238E27FC236}">
              <a16:creationId xmlns:a16="http://schemas.microsoft.com/office/drawing/2014/main" id="{E4D0AE8D-98CB-4006-8CCD-D42CC35864BB}"/>
            </a:ext>
          </a:extLst>
        </xdr:cNvPr>
        <xdr:cNvCxnSpPr/>
      </xdr:nvCxnSpPr>
      <xdr:spPr>
        <a:xfrm>
          <a:off x="142875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891E700E-2706-4A95-A78B-F85ACF09A6E5}"/>
            </a:ext>
          </a:extLst>
        </xdr:cNvPr>
        <xdr:cNvSpPr txBox="1"/>
      </xdr:nvSpPr>
      <xdr:spPr>
        <a:xfrm>
          <a:off x="14414500" y="992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639" name="フローチャート: 判断 638">
          <a:extLst>
            <a:ext uri="{FF2B5EF4-FFF2-40B4-BE49-F238E27FC236}">
              <a16:creationId xmlns:a16="http://schemas.microsoft.com/office/drawing/2014/main" id="{0269D68B-B215-4BD1-88AC-FA2405F5FA00}"/>
            </a:ext>
          </a:extLst>
        </xdr:cNvPr>
        <xdr:cNvSpPr/>
      </xdr:nvSpPr>
      <xdr:spPr>
        <a:xfrm>
          <a:off x="14325600" y="100729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640" name="フローチャート: 判断 639">
          <a:extLst>
            <a:ext uri="{FF2B5EF4-FFF2-40B4-BE49-F238E27FC236}">
              <a16:creationId xmlns:a16="http://schemas.microsoft.com/office/drawing/2014/main" id="{0BE1E20E-4530-4B70-9ABD-3E9F5EB6B21A}"/>
            </a:ext>
          </a:extLst>
        </xdr:cNvPr>
        <xdr:cNvSpPr/>
      </xdr:nvSpPr>
      <xdr:spPr>
        <a:xfrm>
          <a:off x="13578840" y="1005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641" name="フローチャート: 判断 640">
          <a:extLst>
            <a:ext uri="{FF2B5EF4-FFF2-40B4-BE49-F238E27FC236}">
              <a16:creationId xmlns:a16="http://schemas.microsoft.com/office/drawing/2014/main" id="{27B89612-2EE6-46BC-BFD8-301999FE8D88}"/>
            </a:ext>
          </a:extLst>
        </xdr:cNvPr>
        <xdr:cNvSpPr/>
      </xdr:nvSpPr>
      <xdr:spPr>
        <a:xfrm>
          <a:off x="12804140" y="10040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642" name="フローチャート: 判断 641">
          <a:extLst>
            <a:ext uri="{FF2B5EF4-FFF2-40B4-BE49-F238E27FC236}">
              <a16:creationId xmlns:a16="http://schemas.microsoft.com/office/drawing/2014/main" id="{B95B2731-4809-433B-B9EA-846B5399AC3E}"/>
            </a:ext>
          </a:extLst>
        </xdr:cNvPr>
        <xdr:cNvSpPr/>
      </xdr:nvSpPr>
      <xdr:spPr>
        <a:xfrm>
          <a:off x="12029440" y="999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3" name="フローチャート: 判断 642">
          <a:extLst>
            <a:ext uri="{FF2B5EF4-FFF2-40B4-BE49-F238E27FC236}">
              <a16:creationId xmlns:a16="http://schemas.microsoft.com/office/drawing/2014/main" id="{77C121C6-FE57-4876-A8C3-CF500A7A8C8B}"/>
            </a:ext>
          </a:extLst>
        </xdr:cNvPr>
        <xdr:cNvSpPr/>
      </xdr:nvSpPr>
      <xdr:spPr>
        <a:xfrm>
          <a:off x="11231880"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D4C3CCD-E759-43B9-B36A-BAFE48602F7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CD3E34A-541E-4285-BBFC-D3E96C216E3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292D2D9-565C-49AE-B19C-7AC9F01D641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4DA75FE-66D8-46DE-A3D2-7D150E81CFA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7DAEF96-E99D-423E-BFF9-AE7E84C6C1B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119017</xdr:rowOff>
    </xdr:from>
    <xdr:to>
      <xdr:col>85</xdr:col>
      <xdr:colOff>177800</xdr:colOff>
      <xdr:row>62</xdr:row>
      <xdr:rowOff>49167</xdr:rowOff>
    </xdr:to>
    <xdr:sp macro="" textlink="">
      <xdr:nvSpPr>
        <xdr:cNvPr id="649" name="楕円 648">
          <a:extLst>
            <a:ext uri="{FF2B5EF4-FFF2-40B4-BE49-F238E27FC236}">
              <a16:creationId xmlns:a16="http://schemas.microsoft.com/office/drawing/2014/main" id="{ADDA2353-A4DB-4DE0-BC3F-7E6D516501B2}"/>
            </a:ext>
          </a:extLst>
        </xdr:cNvPr>
        <xdr:cNvSpPr/>
      </xdr:nvSpPr>
      <xdr:spPr>
        <a:xfrm>
          <a:off x="14325600" y="1034505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97444</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99BCE88E-06CC-466A-8439-E46659EC9B23}"/>
            </a:ext>
          </a:extLst>
        </xdr:cNvPr>
        <xdr:cNvSpPr txBox="1"/>
      </xdr:nvSpPr>
      <xdr:spPr>
        <a:xfrm>
          <a:off x="14414500" y="10323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84727</xdr:rowOff>
    </xdr:from>
    <xdr:to>
      <xdr:col>81</xdr:col>
      <xdr:colOff>101600</xdr:colOff>
      <xdr:row>62</xdr:row>
      <xdr:rowOff>14877</xdr:rowOff>
    </xdr:to>
    <xdr:sp macro="" textlink="">
      <xdr:nvSpPr>
        <xdr:cNvPr id="651" name="楕円 650">
          <a:extLst>
            <a:ext uri="{FF2B5EF4-FFF2-40B4-BE49-F238E27FC236}">
              <a16:creationId xmlns:a16="http://schemas.microsoft.com/office/drawing/2014/main" id="{91580BE9-AFD1-4954-8C82-F2573EF6DE84}"/>
            </a:ext>
          </a:extLst>
        </xdr:cNvPr>
        <xdr:cNvSpPr/>
      </xdr:nvSpPr>
      <xdr:spPr>
        <a:xfrm>
          <a:off x="13578840" y="10310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135527</xdr:rowOff>
    </xdr:from>
    <xdr:to>
      <xdr:col>85</xdr:col>
      <xdr:colOff>127000</xdr:colOff>
      <xdr:row>61</xdr:row>
      <xdr:rowOff>169817</xdr:rowOff>
    </xdr:to>
    <xdr:cxnSp macro="">
      <xdr:nvCxnSpPr>
        <xdr:cNvPr id="652" name="直線コネクタ 651">
          <a:extLst>
            <a:ext uri="{FF2B5EF4-FFF2-40B4-BE49-F238E27FC236}">
              <a16:creationId xmlns:a16="http://schemas.microsoft.com/office/drawing/2014/main" id="{C34A6AA3-2C5D-4963-8197-FC21CB4988CB}"/>
            </a:ext>
          </a:extLst>
        </xdr:cNvPr>
        <xdr:cNvCxnSpPr/>
      </xdr:nvCxnSpPr>
      <xdr:spPr>
        <a:xfrm>
          <a:off x="13629640" y="10361567"/>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53703</xdr:rowOff>
    </xdr:from>
    <xdr:to>
      <xdr:col>76</xdr:col>
      <xdr:colOff>165100</xdr:colOff>
      <xdr:row>61</xdr:row>
      <xdr:rowOff>155303</xdr:rowOff>
    </xdr:to>
    <xdr:sp macro="" textlink="">
      <xdr:nvSpPr>
        <xdr:cNvPr id="653" name="楕円 652">
          <a:extLst>
            <a:ext uri="{FF2B5EF4-FFF2-40B4-BE49-F238E27FC236}">
              <a16:creationId xmlns:a16="http://schemas.microsoft.com/office/drawing/2014/main" id="{EE3F8FB2-2D55-4350-BCA9-6E526C60CF7E}"/>
            </a:ext>
          </a:extLst>
        </xdr:cNvPr>
        <xdr:cNvSpPr/>
      </xdr:nvSpPr>
      <xdr:spPr>
        <a:xfrm>
          <a:off x="12804140" y="102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104503</xdr:rowOff>
    </xdr:from>
    <xdr:to>
      <xdr:col>81</xdr:col>
      <xdr:colOff>50800</xdr:colOff>
      <xdr:row>61</xdr:row>
      <xdr:rowOff>135527</xdr:rowOff>
    </xdr:to>
    <xdr:cxnSp macro="">
      <xdr:nvCxnSpPr>
        <xdr:cNvPr id="654" name="直線コネクタ 653">
          <a:extLst>
            <a:ext uri="{FF2B5EF4-FFF2-40B4-BE49-F238E27FC236}">
              <a16:creationId xmlns:a16="http://schemas.microsoft.com/office/drawing/2014/main" id="{0ED36F35-8A75-448F-A040-3E155D272B00}"/>
            </a:ext>
          </a:extLst>
        </xdr:cNvPr>
        <xdr:cNvCxnSpPr/>
      </xdr:nvCxnSpPr>
      <xdr:spPr>
        <a:xfrm>
          <a:off x="12854940" y="10330543"/>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24312</xdr:rowOff>
    </xdr:from>
    <xdr:to>
      <xdr:col>72</xdr:col>
      <xdr:colOff>38100</xdr:colOff>
      <xdr:row>61</xdr:row>
      <xdr:rowOff>125912</xdr:rowOff>
    </xdr:to>
    <xdr:sp macro="" textlink="">
      <xdr:nvSpPr>
        <xdr:cNvPr id="655" name="楕円 654">
          <a:extLst>
            <a:ext uri="{FF2B5EF4-FFF2-40B4-BE49-F238E27FC236}">
              <a16:creationId xmlns:a16="http://schemas.microsoft.com/office/drawing/2014/main" id="{7E3C72EF-68D1-4488-BEF0-023300646D5D}"/>
            </a:ext>
          </a:extLst>
        </xdr:cNvPr>
        <xdr:cNvSpPr/>
      </xdr:nvSpPr>
      <xdr:spPr>
        <a:xfrm>
          <a:off x="12029440" y="102503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75112</xdr:rowOff>
    </xdr:from>
    <xdr:to>
      <xdr:col>76</xdr:col>
      <xdr:colOff>114300</xdr:colOff>
      <xdr:row>61</xdr:row>
      <xdr:rowOff>104503</xdr:rowOff>
    </xdr:to>
    <xdr:cxnSp macro="">
      <xdr:nvCxnSpPr>
        <xdr:cNvPr id="656" name="直線コネクタ 655">
          <a:extLst>
            <a:ext uri="{FF2B5EF4-FFF2-40B4-BE49-F238E27FC236}">
              <a16:creationId xmlns:a16="http://schemas.microsoft.com/office/drawing/2014/main" id="{F08596B4-5622-473A-83AB-C257CC3B93C8}"/>
            </a:ext>
          </a:extLst>
        </xdr:cNvPr>
        <xdr:cNvCxnSpPr/>
      </xdr:nvCxnSpPr>
      <xdr:spPr>
        <a:xfrm>
          <a:off x="12072620" y="10301152"/>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104322</xdr:rowOff>
    </xdr:from>
    <xdr:to>
      <xdr:col>67</xdr:col>
      <xdr:colOff>101600</xdr:colOff>
      <xdr:row>62</xdr:row>
      <xdr:rowOff>34472</xdr:rowOff>
    </xdr:to>
    <xdr:sp macro="" textlink="">
      <xdr:nvSpPr>
        <xdr:cNvPr id="657" name="楕円 656">
          <a:extLst>
            <a:ext uri="{FF2B5EF4-FFF2-40B4-BE49-F238E27FC236}">
              <a16:creationId xmlns:a16="http://schemas.microsoft.com/office/drawing/2014/main" id="{3B73CA88-BB6D-4B88-89F9-D3767C32D380}"/>
            </a:ext>
          </a:extLst>
        </xdr:cNvPr>
        <xdr:cNvSpPr/>
      </xdr:nvSpPr>
      <xdr:spPr>
        <a:xfrm>
          <a:off x="11231880" y="10330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75112</xdr:rowOff>
    </xdr:from>
    <xdr:to>
      <xdr:col>71</xdr:col>
      <xdr:colOff>177800</xdr:colOff>
      <xdr:row>61</xdr:row>
      <xdr:rowOff>155122</xdr:rowOff>
    </xdr:to>
    <xdr:cxnSp macro="">
      <xdr:nvCxnSpPr>
        <xdr:cNvPr id="658" name="直線コネクタ 657">
          <a:extLst>
            <a:ext uri="{FF2B5EF4-FFF2-40B4-BE49-F238E27FC236}">
              <a16:creationId xmlns:a16="http://schemas.microsoft.com/office/drawing/2014/main" id="{93EA7B0F-47B1-4672-B7D5-CCD4E1868632}"/>
            </a:ext>
          </a:extLst>
        </xdr:cNvPr>
        <xdr:cNvCxnSpPr/>
      </xdr:nvCxnSpPr>
      <xdr:spPr>
        <a:xfrm flipV="1">
          <a:off x="11282680" y="10301152"/>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8F4DF4DB-7456-40EF-97D5-B02A55E30E53}"/>
            </a:ext>
          </a:extLst>
        </xdr:cNvPr>
        <xdr:cNvSpPr txBox="1"/>
      </xdr:nvSpPr>
      <xdr:spPr>
        <a:xfrm>
          <a:off x="13437244" y="983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A7CE9988-CAF2-43B1-A563-3C64608B1BC9}"/>
            </a:ext>
          </a:extLst>
        </xdr:cNvPr>
        <xdr:cNvSpPr txBox="1"/>
      </xdr:nvSpPr>
      <xdr:spPr>
        <a:xfrm>
          <a:off x="12675244" y="981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8F114F78-1A37-4477-B774-427D818B064A}"/>
            </a:ext>
          </a:extLst>
        </xdr:cNvPr>
        <xdr:cNvSpPr txBox="1"/>
      </xdr:nvSpPr>
      <xdr:spPr>
        <a:xfrm>
          <a:off x="119005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35A37A95-0CD1-4D23-B1AA-A81CF5C196CC}"/>
            </a:ext>
          </a:extLst>
        </xdr:cNvPr>
        <xdr:cNvSpPr txBox="1"/>
      </xdr:nvSpPr>
      <xdr:spPr>
        <a:xfrm>
          <a:off x="1110298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6004</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86DE8A11-1A15-472C-AF19-F1F2C48F38D5}"/>
            </a:ext>
          </a:extLst>
        </xdr:cNvPr>
        <xdr:cNvSpPr txBox="1"/>
      </xdr:nvSpPr>
      <xdr:spPr>
        <a:xfrm>
          <a:off x="13437244" y="1039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146430</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E0D3FC02-3820-4D6F-9E26-0420991D0035}"/>
            </a:ext>
          </a:extLst>
        </xdr:cNvPr>
        <xdr:cNvSpPr txBox="1"/>
      </xdr:nvSpPr>
      <xdr:spPr>
        <a:xfrm>
          <a:off x="12675244"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117039</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549AD525-580A-4768-B423-1FAB9475ADB8}"/>
            </a:ext>
          </a:extLst>
        </xdr:cNvPr>
        <xdr:cNvSpPr txBox="1"/>
      </xdr:nvSpPr>
      <xdr:spPr>
        <a:xfrm>
          <a:off x="11900544" y="1034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25599</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B5DC4F50-B4CC-4BF1-BBE2-C538996F835F}"/>
            </a:ext>
          </a:extLst>
        </xdr:cNvPr>
        <xdr:cNvSpPr txBox="1"/>
      </xdr:nvSpPr>
      <xdr:spPr>
        <a:xfrm>
          <a:off x="11102984" y="1041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E078F1CD-5BAC-4208-A22E-CB9A8B00F19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C81ED329-D5DE-4EB1-A797-5DFDFC0B088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1751322F-7A63-48F1-AD71-CF7109E2BCC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983A494A-5EE3-4EA6-B30F-F2AF151D8C4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C30D9B56-D807-431D-A8F9-AC3DC842B28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7F32FBF2-EF3A-4DEE-8FC1-7F1DDE4F5AC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C430C2F8-9B9E-4D50-8E6E-A2439CEDF8A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8F097C6F-7B61-49C3-8E90-5768C9BD929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B692342B-43A4-4318-A121-A4EB5BB94AE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F9355D3F-7FB3-4917-B372-595EF50983C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38688113-3EB9-4B0E-9B75-DC886A2EF909}"/>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D6B6CCD3-66C4-4A89-849C-0E04CFD54E2F}"/>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05EC5666-F039-49AB-B95D-038F301A9359}"/>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A61C4137-6CE5-4511-9BAC-2E288B24BA2F}"/>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2F181546-8D8A-4A10-9A37-F23BB3BF4239}"/>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3380A718-E20F-43AA-886F-5C49A796C029}"/>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03B8325C-94C2-4106-88C8-BC07355C7339}"/>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5FEFE7FD-71AD-40E1-A3A9-FE487928B7F8}"/>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C01A83F0-61B2-41CE-888C-5DDBFBFCA396}"/>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F038F50D-89BC-4D75-A5ED-E7A64D016B09}"/>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A00B6054-4B9F-412F-AB8C-3FCB71BC1144}"/>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4C142D2E-12E3-4BCE-94BD-9140D0A00EA4}"/>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E2AFE79F-765A-4CAC-A72D-646D5A238FBD}"/>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2FAA209F-F448-4046-9C3A-611EB60E0B8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B6BF88A1-98C4-4BEA-8E69-8F78908480F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692" name="直線コネクタ 691">
          <a:extLst>
            <a:ext uri="{FF2B5EF4-FFF2-40B4-BE49-F238E27FC236}">
              <a16:creationId xmlns:a16="http://schemas.microsoft.com/office/drawing/2014/main" id="{1730368B-FD44-4992-BD36-98B794B8FFEB}"/>
            </a:ext>
          </a:extLst>
        </xdr:cNvPr>
        <xdr:cNvCxnSpPr/>
      </xdr:nvCxnSpPr>
      <xdr:spPr>
        <a:xfrm flipV="1">
          <a:off x="19509104" y="9362259"/>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52B9698E-7B93-4F3B-84D7-19B184AA25A3}"/>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4" name="直線コネクタ 693">
          <a:extLst>
            <a:ext uri="{FF2B5EF4-FFF2-40B4-BE49-F238E27FC236}">
              <a16:creationId xmlns:a16="http://schemas.microsoft.com/office/drawing/2014/main" id="{C3493DB7-2ED8-482E-AC36-4B30ADFB8492}"/>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E52650A7-44C1-453A-9B7A-304239217461}"/>
            </a:ext>
          </a:extLst>
        </xdr:cNvPr>
        <xdr:cNvSpPr txBox="1"/>
      </xdr:nvSpPr>
      <xdr:spPr>
        <a:xfrm>
          <a:off x="19547840" y="91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696" name="直線コネクタ 695">
          <a:extLst>
            <a:ext uri="{FF2B5EF4-FFF2-40B4-BE49-F238E27FC236}">
              <a16:creationId xmlns:a16="http://schemas.microsoft.com/office/drawing/2014/main" id="{89EA710A-38D7-4B01-B7BB-AB57D5DBDBC8}"/>
            </a:ext>
          </a:extLst>
        </xdr:cNvPr>
        <xdr:cNvCxnSpPr/>
      </xdr:nvCxnSpPr>
      <xdr:spPr>
        <a:xfrm>
          <a:off x="19443700" y="93622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88B0962D-E4F9-48D3-A58B-ED6705791B58}"/>
            </a:ext>
          </a:extLst>
        </xdr:cNvPr>
        <xdr:cNvSpPr txBox="1"/>
      </xdr:nvSpPr>
      <xdr:spPr>
        <a:xfrm>
          <a:off x="19547840" y="10462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698" name="フローチャート: 判断 697">
          <a:extLst>
            <a:ext uri="{FF2B5EF4-FFF2-40B4-BE49-F238E27FC236}">
              <a16:creationId xmlns:a16="http://schemas.microsoft.com/office/drawing/2014/main" id="{40DC885A-514C-47F9-ACAF-9761461FDC2C}"/>
            </a:ext>
          </a:extLst>
        </xdr:cNvPr>
        <xdr:cNvSpPr/>
      </xdr:nvSpPr>
      <xdr:spPr>
        <a:xfrm>
          <a:off x="19458940" y="1060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99" name="フローチャート: 判断 698">
          <a:extLst>
            <a:ext uri="{FF2B5EF4-FFF2-40B4-BE49-F238E27FC236}">
              <a16:creationId xmlns:a16="http://schemas.microsoft.com/office/drawing/2014/main" id="{6B2E8DE1-8A0C-4F1F-B878-AE746A11F6C3}"/>
            </a:ext>
          </a:extLst>
        </xdr:cNvPr>
        <xdr:cNvSpPr/>
      </xdr:nvSpPr>
      <xdr:spPr>
        <a:xfrm>
          <a:off x="1873504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700" name="フローチャート: 判断 699">
          <a:extLst>
            <a:ext uri="{FF2B5EF4-FFF2-40B4-BE49-F238E27FC236}">
              <a16:creationId xmlns:a16="http://schemas.microsoft.com/office/drawing/2014/main" id="{0B110B62-38B4-4D2C-A75D-E824B398C729}"/>
            </a:ext>
          </a:extLst>
        </xdr:cNvPr>
        <xdr:cNvSpPr/>
      </xdr:nvSpPr>
      <xdr:spPr>
        <a:xfrm>
          <a:off x="17937480" y="1061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701" name="フローチャート: 判断 700">
          <a:extLst>
            <a:ext uri="{FF2B5EF4-FFF2-40B4-BE49-F238E27FC236}">
              <a16:creationId xmlns:a16="http://schemas.microsoft.com/office/drawing/2014/main" id="{1575D591-24E8-4B24-A9EA-5BDE474C7390}"/>
            </a:ext>
          </a:extLst>
        </xdr:cNvPr>
        <xdr:cNvSpPr/>
      </xdr:nvSpPr>
      <xdr:spPr>
        <a:xfrm>
          <a:off x="1716278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702" name="フローチャート: 判断 701">
          <a:extLst>
            <a:ext uri="{FF2B5EF4-FFF2-40B4-BE49-F238E27FC236}">
              <a16:creationId xmlns:a16="http://schemas.microsoft.com/office/drawing/2014/main" id="{28C27FF5-7248-4985-B047-31D70E44A348}"/>
            </a:ext>
          </a:extLst>
        </xdr:cNvPr>
        <xdr:cNvSpPr/>
      </xdr:nvSpPr>
      <xdr:spPr>
        <a:xfrm>
          <a:off x="1638808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DE74E67-0A26-4C00-A97A-564B0BD1C8C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C159BD9D-9C93-4DC3-959E-732397F92AD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9C95C0E4-C200-4A6B-9BDC-E52CC4E8ED2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661F34A-4288-4F0E-8F81-13DF3E76B91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CAD4C35-765E-43DB-8179-7FEE0A2C425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84727</xdr:rowOff>
    </xdr:from>
    <xdr:to>
      <xdr:col>116</xdr:col>
      <xdr:colOff>114300</xdr:colOff>
      <xdr:row>64</xdr:row>
      <xdr:rowOff>14877</xdr:rowOff>
    </xdr:to>
    <xdr:sp macro="" textlink="">
      <xdr:nvSpPr>
        <xdr:cNvPr id="708" name="楕円 707">
          <a:extLst>
            <a:ext uri="{FF2B5EF4-FFF2-40B4-BE49-F238E27FC236}">
              <a16:creationId xmlns:a16="http://schemas.microsoft.com/office/drawing/2014/main" id="{DFAA6F4F-748A-4539-B0CE-C5E369D5F6B1}"/>
            </a:ext>
          </a:extLst>
        </xdr:cNvPr>
        <xdr:cNvSpPr/>
      </xdr:nvSpPr>
      <xdr:spPr>
        <a:xfrm>
          <a:off x="19458940" y="106460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63154</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3B0462B9-99DF-47A7-A3C9-A022784DF5FA}"/>
            </a:ext>
          </a:extLst>
        </xdr:cNvPr>
        <xdr:cNvSpPr txBox="1"/>
      </xdr:nvSpPr>
      <xdr:spPr>
        <a:xfrm>
          <a:off x="19547840" y="106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84727</xdr:rowOff>
    </xdr:from>
    <xdr:to>
      <xdr:col>112</xdr:col>
      <xdr:colOff>38100</xdr:colOff>
      <xdr:row>64</xdr:row>
      <xdr:rowOff>14877</xdr:rowOff>
    </xdr:to>
    <xdr:sp macro="" textlink="">
      <xdr:nvSpPr>
        <xdr:cNvPr id="710" name="楕円 709">
          <a:extLst>
            <a:ext uri="{FF2B5EF4-FFF2-40B4-BE49-F238E27FC236}">
              <a16:creationId xmlns:a16="http://schemas.microsoft.com/office/drawing/2014/main" id="{93D7FFFD-65C2-42D9-A566-6063CC055782}"/>
            </a:ext>
          </a:extLst>
        </xdr:cNvPr>
        <xdr:cNvSpPr/>
      </xdr:nvSpPr>
      <xdr:spPr>
        <a:xfrm>
          <a:off x="18735040" y="106460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135527</xdr:rowOff>
    </xdr:from>
    <xdr:to>
      <xdr:col>116</xdr:col>
      <xdr:colOff>63500</xdr:colOff>
      <xdr:row>63</xdr:row>
      <xdr:rowOff>135527</xdr:rowOff>
    </xdr:to>
    <xdr:cxnSp macro="">
      <xdr:nvCxnSpPr>
        <xdr:cNvPr id="711" name="直線コネクタ 710">
          <a:extLst>
            <a:ext uri="{FF2B5EF4-FFF2-40B4-BE49-F238E27FC236}">
              <a16:creationId xmlns:a16="http://schemas.microsoft.com/office/drawing/2014/main" id="{929E0D9A-DC3A-404F-B0F6-C351E469B2E4}"/>
            </a:ext>
          </a:extLst>
        </xdr:cNvPr>
        <xdr:cNvCxnSpPr/>
      </xdr:nvCxnSpPr>
      <xdr:spPr>
        <a:xfrm>
          <a:off x="18778220" y="1069684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87993</xdr:rowOff>
    </xdr:from>
    <xdr:to>
      <xdr:col>107</xdr:col>
      <xdr:colOff>101600</xdr:colOff>
      <xdr:row>64</xdr:row>
      <xdr:rowOff>18143</xdr:rowOff>
    </xdr:to>
    <xdr:sp macro="" textlink="">
      <xdr:nvSpPr>
        <xdr:cNvPr id="712" name="楕円 711">
          <a:extLst>
            <a:ext uri="{FF2B5EF4-FFF2-40B4-BE49-F238E27FC236}">
              <a16:creationId xmlns:a16="http://schemas.microsoft.com/office/drawing/2014/main" id="{3FECC1E0-E080-4E81-AFBB-D6D7B47258BB}"/>
            </a:ext>
          </a:extLst>
        </xdr:cNvPr>
        <xdr:cNvSpPr/>
      </xdr:nvSpPr>
      <xdr:spPr>
        <a:xfrm>
          <a:off x="17937480" y="10649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135527</xdr:rowOff>
    </xdr:from>
    <xdr:to>
      <xdr:col>111</xdr:col>
      <xdr:colOff>177800</xdr:colOff>
      <xdr:row>63</xdr:row>
      <xdr:rowOff>138793</xdr:rowOff>
    </xdr:to>
    <xdr:cxnSp macro="">
      <xdr:nvCxnSpPr>
        <xdr:cNvPr id="713" name="直線コネクタ 712">
          <a:extLst>
            <a:ext uri="{FF2B5EF4-FFF2-40B4-BE49-F238E27FC236}">
              <a16:creationId xmlns:a16="http://schemas.microsoft.com/office/drawing/2014/main" id="{47111467-510C-44F3-808F-C0B4E72F8A5D}"/>
            </a:ext>
          </a:extLst>
        </xdr:cNvPr>
        <xdr:cNvCxnSpPr/>
      </xdr:nvCxnSpPr>
      <xdr:spPr>
        <a:xfrm flipV="1">
          <a:off x="17988280" y="10696847"/>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87993</xdr:rowOff>
    </xdr:from>
    <xdr:to>
      <xdr:col>102</xdr:col>
      <xdr:colOff>165100</xdr:colOff>
      <xdr:row>64</xdr:row>
      <xdr:rowOff>18143</xdr:rowOff>
    </xdr:to>
    <xdr:sp macro="" textlink="">
      <xdr:nvSpPr>
        <xdr:cNvPr id="714" name="楕円 713">
          <a:extLst>
            <a:ext uri="{FF2B5EF4-FFF2-40B4-BE49-F238E27FC236}">
              <a16:creationId xmlns:a16="http://schemas.microsoft.com/office/drawing/2014/main" id="{92131CE8-0EEB-4822-9240-ACC885B70B42}"/>
            </a:ext>
          </a:extLst>
        </xdr:cNvPr>
        <xdr:cNvSpPr/>
      </xdr:nvSpPr>
      <xdr:spPr>
        <a:xfrm>
          <a:off x="17162780" y="10649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138793</xdr:rowOff>
    </xdr:from>
    <xdr:to>
      <xdr:col>107</xdr:col>
      <xdr:colOff>50800</xdr:colOff>
      <xdr:row>63</xdr:row>
      <xdr:rowOff>138793</xdr:rowOff>
    </xdr:to>
    <xdr:cxnSp macro="">
      <xdr:nvCxnSpPr>
        <xdr:cNvPr id="715" name="直線コネクタ 714">
          <a:extLst>
            <a:ext uri="{FF2B5EF4-FFF2-40B4-BE49-F238E27FC236}">
              <a16:creationId xmlns:a16="http://schemas.microsoft.com/office/drawing/2014/main" id="{C255D4ED-50E5-4036-9175-2DDA1380305B}"/>
            </a:ext>
          </a:extLst>
        </xdr:cNvPr>
        <xdr:cNvCxnSpPr/>
      </xdr:nvCxnSpPr>
      <xdr:spPr>
        <a:xfrm>
          <a:off x="17213580" y="1070011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87993</xdr:rowOff>
    </xdr:from>
    <xdr:to>
      <xdr:col>98</xdr:col>
      <xdr:colOff>38100</xdr:colOff>
      <xdr:row>64</xdr:row>
      <xdr:rowOff>18143</xdr:rowOff>
    </xdr:to>
    <xdr:sp macro="" textlink="">
      <xdr:nvSpPr>
        <xdr:cNvPr id="716" name="楕円 715">
          <a:extLst>
            <a:ext uri="{FF2B5EF4-FFF2-40B4-BE49-F238E27FC236}">
              <a16:creationId xmlns:a16="http://schemas.microsoft.com/office/drawing/2014/main" id="{8A21198C-2D13-435D-8E30-AE35A5DFD719}"/>
            </a:ext>
          </a:extLst>
        </xdr:cNvPr>
        <xdr:cNvSpPr/>
      </xdr:nvSpPr>
      <xdr:spPr>
        <a:xfrm>
          <a:off x="16388080" y="106493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138793</xdr:rowOff>
    </xdr:from>
    <xdr:to>
      <xdr:col>102</xdr:col>
      <xdr:colOff>114300</xdr:colOff>
      <xdr:row>63</xdr:row>
      <xdr:rowOff>138793</xdr:rowOff>
    </xdr:to>
    <xdr:cxnSp macro="">
      <xdr:nvCxnSpPr>
        <xdr:cNvPr id="717" name="直線コネクタ 716">
          <a:extLst>
            <a:ext uri="{FF2B5EF4-FFF2-40B4-BE49-F238E27FC236}">
              <a16:creationId xmlns:a16="http://schemas.microsoft.com/office/drawing/2014/main" id="{618237EC-D494-462C-8E21-7CF5F68A5B1F}"/>
            </a:ext>
          </a:extLst>
        </xdr:cNvPr>
        <xdr:cNvCxnSpPr/>
      </xdr:nvCxnSpPr>
      <xdr:spPr>
        <a:xfrm>
          <a:off x="16431260" y="1070011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18" name="n_1aveValue【保健センター・保健所】&#10;一人当たり面積">
          <a:extLst>
            <a:ext uri="{FF2B5EF4-FFF2-40B4-BE49-F238E27FC236}">
              <a16:creationId xmlns:a16="http://schemas.microsoft.com/office/drawing/2014/main" id="{5581DFEC-E9CD-45E8-BEC4-7B2785ED365F}"/>
            </a:ext>
          </a:extLst>
        </xdr:cNvPr>
        <xdr:cNvSpPr txBox="1"/>
      </xdr:nvSpPr>
      <xdr:spPr>
        <a:xfrm>
          <a:off x="1856112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719" name="n_2aveValue【保健センター・保健所】&#10;一人当たり面積">
          <a:extLst>
            <a:ext uri="{FF2B5EF4-FFF2-40B4-BE49-F238E27FC236}">
              <a16:creationId xmlns:a16="http://schemas.microsoft.com/office/drawing/2014/main" id="{C44EF380-3D7D-40C3-B610-A4713BAFE90C}"/>
            </a:ext>
          </a:extLst>
        </xdr:cNvPr>
        <xdr:cNvSpPr txBox="1"/>
      </xdr:nvSpPr>
      <xdr:spPr>
        <a:xfrm>
          <a:off x="17776267" y="1039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720" name="n_3aveValue【保健センター・保健所】&#10;一人当たり面積">
          <a:extLst>
            <a:ext uri="{FF2B5EF4-FFF2-40B4-BE49-F238E27FC236}">
              <a16:creationId xmlns:a16="http://schemas.microsoft.com/office/drawing/2014/main" id="{AF1150C6-71B2-4DC8-AC23-E88675D206C8}"/>
            </a:ext>
          </a:extLst>
        </xdr:cNvPr>
        <xdr:cNvSpPr txBox="1"/>
      </xdr:nvSpPr>
      <xdr:spPr>
        <a:xfrm>
          <a:off x="17001567" y="1038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721" name="n_4aveValue【保健センター・保健所】&#10;一人当たり面積">
          <a:extLst>
            <a:ext uri="{FF2B5EF4-FFF2-40B4-BE49-F238E27FC236}">
              <a16:creationId xmlns:a16="http://schemas.microsoft.com/office/drawing/2014/main" id="{DC801C51-6EA7-44BA-AA48-686DFEC1B766}"/>
            </a:ext>
          </a:extLst>
        </xdr:cNvPr>
        <xdr:cNvSpPr txBox="1"/>
      </xdr:nvSpPr>
      <xdr:spPr>
        <a:xfrm>
          <a:off x="1622686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6004</xdr:rowOff>
    </xdr:from>
    <xdr:ext cx="469744" cy="259045"/>
    <xdr:sp macro="" textlink="">
      <xdr:nvSpPr>
        <xdr:cNvPr id="722" name="n_1mainValue【保健センター・保健所】&#10;一人当たり面積">
          <a:extLst>
            <a:ext uri="{FF2B5EF4-FFF2-40B4-BE49-F238E27FC236}">
              <a16:creationId xmlns:a16="http://schemas.microsoft.com/office/drawing/2014/main" id="{AEBAC821-E159-4C2A-8CC5-8502E84B0048}"/>
            </a:ext>
          </a:extLst>
        </xdr:cNvPr>
        <xdr:cNvSpPr txBox="1"/>
      </xdr:nvSpPr>
      <xdr:spPr>
        <a:xfrm>
          <a:off x="18561127" y="1073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9270</xdr:rowOff>
    </xdr:from>
    <xdr:ext cx="469744" cy="259045"/>
    <xdr:sp macro="" textlink="">
      <xdr:nvSpPr>
        <xdr:cNvPr id="723" name="n_2mainValue【保健センター・保健所】&#10;一人当たり面積">
          <a:extLst>
            <a:ext uri="{FF2B5EF4-FFF2-40B4-BE49-F238E27FC236}">
              <a16:creationId xmlns:a16="http://schemas.microsoft.com/office/drawing/2014/main" id="{933995D3-3BA5-4F77-83A7-D014011381E4}"/>
            </a:ext>
          </a:extLst>
        </xdr:cNvPr>
        <xdr:cNvSpPr txBox="1"/>
      </xdr:nvSpPr>
      <xdr:spPr>
        <a:xfrm>
          <a:off x="17776267" y="1073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9270</xdr:rowOff>
    </xdr:from>
    <xdr:ext cx="469744" cy="259045"/>
    <xdr:sp macro="" textlink="">
      <xdr:nvSpPr>
        <xdr:cNvPr id="724" name="n_3mainValue【保健センター・保健所】&#10;一人当たり面積">
          <a:extLst>
            <a:ext uri="{FF2B5EF4-FFF2-40B4-BE49-F238E27FC236}">
              <a16:creationId xmlns:a16="http://schemas.microsoft.com/office/drawing/2014/main" id="{1255B984-9385-4720-8EFC-6C1E309FB75A}"/>
            </a:ext>
          </a:extLst>
        </xdr:cNvPr>
        <xdr:cNvSpPr txBox="1"/>
      </xdr:nvSpPr>
      <xdr:spPr>
        <a:xfrm>
          <a:off x="17001567" y="1073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9270</xdr:rowOff>
    </xdr:from>
    <xdr:ext cx="469744" cy="259045"/>
    <xdr:sp macro="" textlink="">
      <xdr:nvSpPr>
        <xdr:cNvPr id="725" name="n_4mainValue【保健センター・保健所】&#10;一人当たり面積">
          <a:extLst>
            <a:ext uri="{FF2B5EF4-FFF2-40B4-BE49-F238E27FC236}">
              <a16:creationId xmlns:a16="http://schemas.microsoft.com/office/drawing/2014/main" id="{A5D55B88-7204-4D3D-BBAA-73B84F6143AB}"/>
            </a:ext>
          </a:extLst>
        </xdr:cNvPr>
        <xdr:cNvSpPr txBox="1"/>
      </xdr:nvSpPr>
      <xdr:spPr>
        <a:xfrm>
          <a:off x="16226867" y="1073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ED225F90-163F-486F-8BE0-D34C19ED2D9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8BEC08FA-1611-499C-896B-3A2B926C6DE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37403B2F-66DD-45B0-8751-257831EFFE3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8EBD9E35-788D-43FA-8109-28E79F7ADF6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2F788B9D-2BF3-4DD9-A9B0-D0CEE4FD2A8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DF459427-B34D-4237-971C-EA0106EC07E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F8D9A56D-7D67-4213-B3C7-7222DDBF035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4AB2A0F4-353A-4199-B650-78A9EE1D2EE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28DCD146-5DED-4493-8A82-D02B64A0EC0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F359B04A-576F-4F18-BA07-95F7BDE8343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B3937AD5-7F0E-40F7-8667-EB98ACBEDA7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4B06CD23-D2A3-4F19-AFF1-0EF605289FE4}"/>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A31A8E40-12D0-4C3A-9F0A-2BAA3E31605F}"/>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8E2FE537-D0BE-47A1-955F-8E003241F87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C091D554-D5BF-4693-9026-123FD2A9CEA5}"/>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D9C165D1-8C35-4CF9-9B75-621850388585}"/>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2653D317-0AD3-4911-A6A8-DEAC04FB4088}"/>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E6F0AFCF-DC04-41AC-ACAD-5B8E23D600A6}"/>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4B7D44F4-D75E-43BF-8E55-B7621E7A42C3}"/>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EE22C620-F580-4428-B4BF-2ECD5F528121}"/>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BF7F143C-4087-4328-B666-A6D9B99B45D5}"/>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8E07086E-1978-4270-8CC9-770A475C675C}"/>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7D4D147A-F985-4220-957D-D34867930661}"/>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1C77085A-37BB-47E2-82C4-00FDD7C4D9E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6A9BAF1C-16C2-4BA8-B9F6-B4DD1970A0A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9EAA94C4-77D5-48D7-805F-84B28EA136EB}"/>
            </a:ext>
          </a:extLst>
        </xdr:cNvPr>
        <xdr:cNvCxnSpPr/>
      </xdr:nvCxnSpPr>
      <xdr:spPr>
        <a:xfrm flipV="1">
          <a:off x="14375764" y="13194031"/>
          <a:ext cx="0" cy="1391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消防施設】&#10;有形固定資産減価償却率最小値テキスト">
          <a:extLst>
            <a:ext uri="{FF2B5EF4-FFF2-40B4-BE49-F238E27FC236}">
              <a16:creationId xmlns:a16="http://schemas.microsoft.com/office/drawing/2014/main" id="{41C37A54-82BB-4975-9581-A6D76C5D2B1A}"/>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D81CA339-A6F0-48E5-B7BD-7C81E1B3183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7B6F309B-06D8-4529-9875-70971E57EEED}"/>
            </a:ext>
          </a:extLst>
        </xdr:cNvPr>
        <xdr:cNvSpPr txBox="1"/>
      </xdr:nvSpPr>
      <xdr:spPr>
        <a:xfrm>
          <a:off x="14414500" y="1297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755" name="直線コネクタ 754">
          <a:extLst>
            <a:ext uri="{FF2B5EF4-FFF2-40B4-BE49-F238E27FC236}">
              <a16:creationId xmlns:a16="http://schemas.microsoft.com/office/drawing/2014/main" id="{CEB05850-8EC5-42E3-87F9-5A6D27EFD609}"/>
            </a:ext>
          </a:extLst>
        </xdr:cNvPr>
        <xdr:cNvCxnSpPr/>
      </xdr:nvCxnSpPr>
      <xdr:spPr>
        <a:xfrm>
          <a:off x="14287500" y="13194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6F58A048-D992-4DA8-941C-7E9B30637A0B}"/>
            </a:ext>
          </a:extLst>
        </xdr:cNvPr>
        <xdr:cNvSpPr txBox="1"/>
      </xdr:nvSpPr>
      <xdr:spPr>
        <a:xfrm>
          <a:off x="14414500" y="13873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57" name="フローチャート: 判断 756">
          <a:extLst>
            <a:ext uri="{FF2B5EF4-FFF2-40B4-BE49-F238E27FC236}">
              <a16:creationId xmlns:a16="http://schemas.microsoft.com/office/drawing/2014/main" id="{9C5EE498-9EDE-4939-AEF1-393F9A966654}"/>
            </a:ext>
          </a:extLst>
        </xdr:cNvPr>
        <xdr:cNvSpPr/>
      </xdr:nvSpPr>
      <xdr:spPr>
        <a:xfrm>
          <a:off x="14325600" y="13895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8" name="フローチャート: 判断 757">
          <a:extLst>
            <a:ext uri="{FF2B5EF4-FFF2-40B4-BE49-F238E27FC236}">
              <a16:creationId xmlns:a16="http://schemas.microsoft.com/office/drawing/2014/main" id="{17D9E460-9D07-487C-87C6-116F709A5F1E}"/>
            </a:ext>
          </a:extLst>
        </xdr:cNvPr>
        <xdr:cNvSpPr/>
      </xdr:nvSpPr>
      <xdr:spPr>
        <a:xfrm>
          <a:off x="1357884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759" name="フローチャート: 判断 758">
          <a:extLst>
            <a:ext uri="{FF2B5EF4-FFF2-40B4-BE49-F238E27FC236}">
              <a16:creationId xmlns:a16="http://schemas.microsoft.com/office/drawing/2014/main" id="{EAD76B5D-9823-4ED7-A98F-40A1BA482203}"/>
            </a:ext>
          </a:extLst>
        </xdr:cNvPr>
        <xdr:cNvSpPr/>
      </xdr:nvSpPr>
      <xdr:spPr>
        <a:xfrm>
          <a:off x="1280414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760" name="フローチャート: 判断 759">
          <a:extLst>
            <a:ext uri="{FF2B5EF4-FFF2-40B4-BE49-F238E27FC236}">
              <a16:creationId xmlns:a16="http://schemas.microsoft.com/office/drawing/2014/main" id="{F3E99382-FC25-4887-99D5-B1356373D7A9}"/>
            </a:ext>
          </a:extLst>
        </xdr:cNvPr>
        <xdr:cNvSpPr/>
      </xdr:nvSpPr>
      <xdr:spPr>
        <a:xfrm>
          <a:off x="12029440" y="138611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761" name="フローチャート: 判断 760">
          <a:extLst>
            <a:ext uri="{FF2B5EF4-FFF2-40B4-BE49-F238E27FC236}">
              <a16:creationId xmlns:a16="http://schemas.microsoft.com/office/drawing/2014/main" id="{88E27193-F13D-4C56-A593-891FAC8C76FF}"/>
            </a:ext>
          </a:extLst>
        </xdr:cNvPr>
        <xdr:cNvSpPr/>
      </xdr:nvSpPr>
      <xdr:spPr>
        <a:xfrm>
          <a:off x="11231880" y="13830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9FB91830-5DFE-458F-BE05-A65D93127AE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1AA3ED70-722F-47AE-8ECB-E1885FAFB64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D133969-A300-4DCA-8379-1E362B0B60C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9994E426-16FF-4B37-9BDA-6DC4620A8B7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903297B-89FD-4369-841E-B4F553AAEF9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88537</xdr:rowOff>
    </xdr:from>
    <xdr:to>
      <xdr:col>85</xdr:col>
      <xdr:colOff>177800</xdr:colOff>
      <xdr:row>82</xdr:row>
      <xdr:rowOff>18687</xdr:rowOff>
    </xdr:to>
    <xdr:sp macro="" textlink="">
      <xdr:nvSpPr>
        <xdr:cNvPr id="767" name="楕円 766">
          <a:extLst>
            <a:ext uri="{FF2B5EF4-FFF2-40B4-BE49-F238E27FC236}">
              <a16:creationId xmlns:a16="http://schemas.microsoft.com/office/drawing/2014/main" id="{827F481D-4839-4FB3-8D42-EFDC52AA8474}"/>
            </a:ext>
          </a:extLst>
        </xdr:cNvPr>
        <xdr:cNvSpPr/>
      </xdr:nvSpPr>
      <xdr:spPr>
        <a:xfrm>
          <a:off x="14325600" y="1366737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111414</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A5762C17-2495-4886-8B89-B416F5DD95CD}"/>
            </a:ext>
          </a:extLst>
        </xdr:cNvPr>
        <xdr:cNvSpPr txBox="1"/>
      </xdr:nvSpPr>
      <xdr:spPr>
        <a:xfrm>
          <a:off x="14414500" y="1352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109764</xdr:rowOff>
    </xdr:from>
    <xdr:to>
      <xdr:col>81</xdr:col>
      <xdr:colOff>101600</xdr:colOff>
      <xdr:row>82</xdr:row>
      <xdr:rowOff>39914</xdr:rowOff>
    </xdr:to>
    <xdr:sp macro="" textlink="">
      <xdr:nvSpPr>
        <xdr:cNvPr id="769" name="楕円 768">
          <a:extLst>
            <a:ext uri="{FF2B5EF4-FFF2-40B4-BE49-F238E27FC236}">
              <a16:creationId xmlns:a16="http://schemas.microsoft.com/office/drawing/2014/main" id="{76A28A0A-DE54-4A91-B886-ED6BCB0E6A52}"/>
            </a:ext>
          </a:extLst>
        </xdr:cNvPr>
        <xdr:cNvSpPr/>
      </xdr:nvSpPr>
      <xdr:spPr>
        <a:xfrm>
          <a:off x="13578840" y="13688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139337</xdr:rowOff>
    </xdr:from>
    <xdr:to>
      <xdr:col>85</xdr:col>
      <xdr:colOff>127000</xdr:colOff>
      <xdr:row>81</xdr:row>
      <xdr:rowOff>160564</xdr:rowOff>
    </xdr:to>
    <xdr:cxnSp macro="">
      <xdr:nvCxnSpPr>
        <xdr:cNvPr id="770" name="直線コネクタ 769">
          <a:extLst>
            <a:ext uri="{FF2B5EF4-FFF2-40B4-BE49-F238E27FC236}">
              <a16:creationId xmlns:a16="http://schemas.microsoft.com/office/drawing/2014/main" id="{010EA7B7-7FB0-467D-960B-F541C2BB2577}"/>
            </a:ext>
          </a:extLst>
        </xdr:cNvPr>
        <xdr:cNvCxnSpPr/>
      </xdr:nvCxnSpPr>
      <xdr:spPr>
        <a:xfrm flipV="1">
          <a:off x="13629640" y="13718177"/>
          <a:ext cx="74676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103232</xdr:rowOff>
    </xdr:from>
    <xdr:to>
      <xdr:col>76</xdr:col>
      <xdr:colOff>165100</xdr:colOff>
      <xdr:row>82</xdr:row>
      <xdr:rowOff>33382</xdr:rowOff>
    </xdr:to>
    <xdr:sp macro="" textlink="">
      <xdr:nvSpPr>
        <xdr:cNvPr id="771" name="楕円 770">
          <a:extLst>
            <a:ext uri="{FF2B5EF4-FFF2-40B4-BE49-F238E27FC236}">
              <a16:creationId xmlns:a16="http://schemas.microsoft.com/office/drawing/2014/main" id="{7EE658AE-B7C8-4EBF-9FD3-AE935524A938}"/>
            </a:ext>
          </a:extLst>
        </xdr:cNvPr>
        <xdr:cNvSpPr/>
      </xdr:nvSpPr>
      <xdr:spPr>
        <a:xfrm>
          <a:off x="12804140" y="13682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154032</xdr:rowOff>
    </xdr:from>
    <xdr:to>
      <xdr:col>81</xdr:col>
      <xdr:colOff>50800</xdr:colOff>
      <xdr:row>81</xdr:row>
      <xdr:rowOff>160564</xdr:rowOff>
    </xdr:to>
    <xdr:cxnSp macro="">
      <xdr:nvCxnSpPr>
        <xdr:cNvPr id="772" name="直線コネクタ 771">
          <a:extLst>
            <a:ext uri="{FF2B5EF4-FFF2-40B4-BE49-F238E27FC236}">
              <a16:creationId xmlns:a16="http://schemas.microsoft.com/office/drawing/2014/main" id="{9BC2BD26-16D8-46E8-95B3-37E406908837}"/>
            </a:ext>
          </a:extLst>
        </xdr:cNvPr>
        <xdr:cNvCxnSpPr/>
      </xdr:nvCxnSpPr>
      <xdr:spPr>
        <a:xfrm>
          <a:off x="12854940" y="13732872"/>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67311</xdr:rowOff>
    </xdr:from>
    <xdr:to>
      <xdr:col>72</xdr:col>
      <xdr:colOff>38100</xdr:colOff>
      <xdr:row>81</xdr:row>
      <xdr:rowOff>168911</xdr:rowOff>
    </xdr:to>
    <xdr:sp macro="" textlink="">
      <xdr:nvSpPr>
        <xdr:cNvPr id="773" name="楕円 772">
          <a:extLst>
            <a:ext uri="{FF2B5EF4-FFF2-40B4-BE49-F238E27FC236}">
              <a16:creationId xmlns:a16="http://schemas.microsoft.com/office/drawing/2014/main" id="{4C4D4787-F9E3-445E-B484-F764CC56F8A1}"/>
            </a:ext>
          </a:extLst>
        </xdr:cNvPr>
        <xdr:cNvSpPr/>
      </xdr:nvSpPr>
      <xdr:spPr>
        <a:xfrm>
          <a:off x="12029440" y="136461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118111</xdr:rowOff>
    </xdr:from>
    <xdr:to>
      <xdr:col>76</xdr:col>
      <xdr:colOff>114300</xdr:colOff>
      <xdr:row>81</xdr:row>
      <xdr:rowOff>154032</xdr:rowOff>
    </xdr:to>
    <xdr:cxnSp macro="">
      <xdr:nvCxnSpPr>
        <xdr:cNvPr id="774" name="直線コネクタ 773">
          <a:extLst>
            <a:ext uri="{FF2B5EF4-FFF2-40B4-BE49-F238E27FC236}">
              <a16:creationId xmlns:a16="http://schemas.microsoft.com/office/drawing/2014/main" id="{7A745633-5F56-4875-A688-5E1F87C6C8E1}"/>
            </a:ext>
          </a:extLst>
        </xdr:cNvPr>
        <xdr:cNvCxnSpPr/>
      </xdr:nvCxnSpPr>
      <xdr:spPr>
        <a:xfrm>
          <a:off x="12072620" y="13696951"/>
          <a:ext cx="78232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33020</xdr:rowOff>
    </xdr:from>
    <xdr:to>
      <xdr:col>67</xdr:col>
      <xdr:colOff>101600</xdr:colOff>
      <xdr:row>81</xdr:row>
      <xdr:rowOff>134620</xdr:rowOff>
    </xdr:to>
    <xdr:sp macro="" textlink="">
      <xdr:nvSpPr>
        <xdr:cNvPr id="775" name="楕円 774">
          <a:extLst>
            <a:ext uri="{FF2B5EF4-FFF2-40B4-BE49-F238E27FC236}">
              <a16:creationId xmlns:a16="http://schemas.microsoft.com/office/drawing/2014/main" id="{49E80EC3-6614-4666-993F-6A20C1E3D0E2}"/>
            </a:ext>
          </a:extLst>
        </xdr:cNvPr>
        <xdr:cNvSpPr/>
      </xdr:nvSpPr>
      <xdr:spPr>
        <a:xfrm>
          <a:off x="11231880" y="136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83820</xdr:rowOff>
    </xdr:from>
    <xdr:to>
      <xdr:col>71</xdr:col>
      <xdr:colOff>177800</xdr:colOff>
      <xdr:row>81</xdr:row>
      <xdr:rowOff>118111</xdr:rowOff>
    </xdr:to>
    <xdr:cxnSp macro="">
      <xdr:nvCxnSpPr>
        <xdr:cNvPr id="776" name="直線コネクタ 775">
          <a:extLst>
            <a:ext uri="{FF2B5EF4-FFF2-40B4-BE49-F238E27FC236}">
              <a16:creationId xmlns:a16="http://schemas.microsoft.com/office/drawing/2014/main" id="{A5E57968-81CF-4955-999D-89FBCC158970}"/>
            </a:ext>
          </a:extLst>
        </xdr:cNvPr>
        <xdr:cNvCxnSpPr/>
      </xdr:nvCxnSpPr>
      <xdr:spPr>
        <a:xfrm>
          <a:off x="11282680" y="13662660"/>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777" name="n_1aveValue【消防施設】&#10;有形固定資産減価償却率">
          <a:extLst>
            <a:ext uri="{FF2B5EF4-FFF2-40B4-BE49-F238E27FC236}">
              <a16:creationId xmlns:a16="http://schemas.microsoft.com/office/drawing/2014/main" id="{DA584B95-AC01-4E62-AE1C-EB2533B9A890}"/>
            </a:ext>
          </a:extLst>
        </xdr:cNvPr>
        <xdr:cNvSpPr txBox="1"/>
      </xdr:nvSpPr>
      <xdr:spPr>
        <a:xfrm>
          <a:off x="13437244" y="13977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52269</xdr:rowOff>
    </xdr:from>
    <xdr:ext cx="405111" cy="259045"/>
    <xdr:sp macro="" textlink="">
      <xdr:nvSpPr>
        <xdr:cNvPr id="778" name="n_2aveValue【消防施設】&#10;有形固定資産減価償却率">
          <a:extLst>
            <a:ext uri="{FF2B5EF4-FFF2-40B4-BE49-F238E27FC236}">
              <a16:creationId xmlns:a16="http://schemas.microsoft.com/office/drawing/2014/main" id="{3A1F4D6E-3931-48C4-96C1-3ABCC3AE1177}"/>
            </a:ext>
          </a:extLst>
        </xdr:cNvPr>
        <xdr:cNvSpPr txBox="1"/>
      </xdr:nvSpPr>
      <xdr:spPr>
        <a:xfrm>
          <a:off x="12675244" y="1396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779" name="n_3aveValue【消防施設】&#10;有形固定資産減価償却率">
          <a:extLst>
            <a:ext uri="{FF2B5EF4-FFF2-40B4-BE49-F238E27FC236}">
              <a16:creationId xmlns:a16="http://schemas.microsoft.com/office/drawing/2014/main" id="{F2706952-94C6-41C4-B7BA-E897B3BF0908}"/>
            </a:ext>
          </a:extLst>
        </xdr:cNvPr>
        <xdr:cNvSpPr txBox="1"/>
      </xdr:nvSpPr>
      <xdr:spPr>
        <a:xfrm>
          <a:off x="11900544" y="13950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780" name="n_4aveValue【消防施設】&#10;有形固定資産減価償却率">
          <a:extLst>
            <a:ext uri="{FF2B5EF4-FFF2-40B4-BE49-F238E27FC236}">
              <a16:creationId xmlns:a16="http://schemas.microsoft.com/office/drawing/2014/main" id="{41E3B032-A3EF-48BE-8956-5C532FF10EC0}"/>
            </a:ext>
          </a:extLst>
        </xdr:cNvPr>
        <xdr:cNvSpPr txBox="1"/>
      </xdr:nvSpPr>
      <xdr:spPr>
        <a:xfrm>
          <a:off x="11102984" y="13919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56441</xdr:rowOff>
    </xdr:from>
    <xdr:ext cx="405111" cy="259045"/>
    <xdr:sp macro="" textlink="">
      <xdr:nvSpPr>
        <xdr:cNvPr id="781" name="n_1mainValue【消防施設】&#10;有形固定資産減価償却率">
          <a:extLst>
            <a:ext uri="{FF2B5EF4-FFF2-40B4-BE49-F238E27FC236}">
              <a16:creationId xmlns:a16="http://schemas.microsoft.com/office/drawing/2014/main" id="{7AED125C-2EBD-4A2F-A036-C2ADCC301379}"/>
            </a:ext>
          </a:extLst>
        </xdr:cNvPr>
        <xdr:cNvSpPr txBox="1"/>
      </xdr:nvSpPr>
      <xdr:spPr>
        <a:xfrm>
          <a:off x="13437244" y="1346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49909</xdr:rowOff>
    </xdr:from>
    <xdr:ext cx="405111" cy="259045"/>
    <xdr:sp macro="" textlink="">
      <xdr:nvSpPr>
        <xdr:cNvPr id="782" name="n_2mainValue【消防施設】&#10;有形固定資産減価償却率">
          <a:extLst>
            <a:ext uri="{FF2B5EF4-FFF2-40B4-BE49-F238E27FC236}">
              <a16:creationId xmlns:a16="http://schemas.microsoft.com/office/drawing/2014/main" id="{183F8B57-B2F7-4A23-B813-8CA7EE0ED8D3}"/>
            </a:ext>
          </a:extLst>
        </xdr:cNvPr>
        <xdr:cNvSpPr txBox="1"/>
      </xdr:nvSpPr>
      <xdr:spPr>
        <a:xfrm>
          <a:off x="12675244" y="13461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13988</xdr:rowOff>
    </xdr:from>
    <xdr:ext cx="405111" cy="259045"/>
    <xdr:sp macro="" textlink="">
      <xdr:nvSpPr>
        <xdr:cNvPr id="783" name="n_3mainValue【消防施設】&#10;有形固定資産減価償却率">
          <a:extLst>
            <a:ext uri="{FF2B5EF4-FFF2-40B4-BE49-F238E27FC236}">
              <a16:creationId xmlns:a16="http://schemas.microsoft.com/office/drawing/2014/main" id="{805608B9-B35D-4EE1-9156-90D6AF60711E}"/>
            </a:ext>
          </a:extLst>
        </xdr:cNvPr>
        <xdr:cNvSpPr txBox="1"/>
      </xdr:nvSpPr>
      <xdr:spPr>
        <a:xfrm>
          <a:off x="119005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151147</xdr:rowOff>
    </xdr:from>
    <xdr:ext cx="405111" cy="259045"/>
    <xdr:sp macro="" textlink="">
      <xdr:nvSpPr>
        <xdr:cNvPr id="784" name="n_4mainValue【消防施設】&#10;有形固定資産減価償却率">
          <a:extLst>
            <a:ext uri="{FF2B5EF4-FFF2-40B4-BE49-F238E27FC236}">
              <a16:creationId xmlns:a16="http://schemas.microsoft.com/office/drawing/2014/main" id="{28FD4CC6-0BD1-4CC5-A75E-2D0EEC8BB31A}"/>
            </a:ext>
          </a:extLst>
        </xdr:cNvPr>
        <xdr:cNvSpPr txBox="1"/>
      </xdr:nvSpPr>
      <xdr:spPr>
        <a:xfrm>
          <a:off x="1110298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9B20BF18-FA91-4D70-8C8C-46C3A5D7B28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C7251ECC-994E-4EE7-B60E-89AE13B8FB3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F9E27105-B828-4FE7-A9F3-1010CB59380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18FA49F8-2AB6-4831-9BA2-8C674E9D5DB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533FDE5B-F924-4FAD-8A93-FFBDE5598EE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216D1663-F629-47AE-AD7E-A4EEB63C20C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124EC4C3-2BF0-4DC8-AF45-3C62FEE7C5A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7E0B83D2-B79B-4D3A-8809-80ACCAFAA5C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210342AE-FD0E-40DD-9986-167A22EE69A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084D0091-6C14-43C3-A667-F3B8955B48A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B9704AF3-1E07-44FA-A927-A596002D89C4}"/>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4B46BE42-5402-4C17-B27D-D5302EC6BA66}"/>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20746B12-B553-4D5A-B136-3065881F2AEA}"/>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DD691036-5373-4E78-A794-FAD6844A7498}"/>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0E83B6EB-067F-4D5B-80C3-221F6C482DD4}"/>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7873E634-D0CD-4C1E-A06D-DAF6FDE56905}"/>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E22572C9-5529-4618-80DD-A24F2527B1A9}"/>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79878B42-C83E-4BB7-BE1C-4A38E7B5C0F8}"/>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AAFF18F-CEE5-4820-AC8D-57903114F4B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FF852BBF-D849-40FC-8AE5-09DFF69D168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CEEEA996-F3D0-4C79-9748-EAB18AC7FAF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806" name="直線コネクタ 805">
          <a:extLst>
            <a:ext uri="{FF2B5EF4-FFF2-40B4-BE49-F238E27FC236}">
              <a16:creationId xmlns:a16="http://schemas.microsoft.com/office/drawing/2014/main" id="{2EDB6DB3-4755-43D9-9705-05D3E0C0A6AA}"/>
            </a:ext>
          </a:extLst>
        </xdr:cNvPr>
        <xdr:cNvCxnSpPr/>
      </xdr:nvCxnSpPr>
      <xdr:spPr>
        <a:xfrm flipV="1">
          <a:off x="19509104" y="13306806"/>
          <a:ext cx="0" cy="1120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7" name="【消防施設】&#10;一人当たり面積最小値テキスト">
          <a:extLst>
            <a:ext uri="{FF2B5EF4-FFF2-40B4-BE49-F238E27FC236}">
              <a16:creationId xmlns:a16="http://schemas.microsoft.com/office/drawing/2014/main" id="{0ABB6600-98E5-46D2-816A-56BC448C36B9}"/>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8" name="直線コネクタ 807">
          <a:extLst>
            <a:ext uri="{FF2B5EF4-FFF2-40B4-BE49-F238E27FC236}">
              <a16:creationId xmlns:a16="http://schemas.microsoft.com/office/drawing/2014/main" id="{1FEF5989-D12D-460B-9833-24C592408E1C}"/>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809" name="【消防施設】&#10;一人当たり面積最大値テキスト">
          <a:extLst>
            <a:ext uri="{FF2B5EF4-FFF2-40B4-BE49-F238E27FC236}">
              <a16:creationId xmlns:a16="http://schemas.microsoft.com/office/drawing/2014/main" id="{6C07D5B7-3986-43AD-97F5-9D44A208ED27}"/>
            </a:ext>
          </a:extLst>
        </xdr:cNvPr>
        <xdr:cNvSpPr txBox="1"/>
      </xdr:nvSpPr>
      <xdr:spPr>
        <a:xfrm>
          <a:off x="19547840" y="1308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810" name="直線コネクタ 809">
          <a:extLst>
            <a:ext uri="{FF2B5EF4-FFF2-40B4-BE49-F238E27FC236}">
              <a16:creationId xmlns:a16="http://schemas.microsoft.com/office/drawing/2014/main" id="{2CEB96F2-2E41-4130-A444-80CE54D1F427}"/>
            </a:ext>
          </a:extLst>
        </xdr:cNvPr>
        <xdr:cNvCxnSpPr/>
      </xdr:nvCxnSpPr>
      <xdr:spPr>
        <a:xfrm>
          <a:off x="19443700" y="13306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811" name="【消防施設】&#10;一人当たり面積平均値テキスト">
          <a:extLst>
            <a:ext uri="{FF2B5EF4-FFF2-40B4-BE49-F238E27FC236}">
              <a16:creationId xmlns:a16="http://schemas.microsoft.com/office/drawing/2014/main" id="{61B72413-8B5F-44FE-9AD7-FEB4F244A5FA}"/>
            </a:ext>
          </a:extLst>
        </xdr:cNvPr>
        <xdr:cNvSpPr txBox="1"/>
      </xdr:nvSpPr>
      <xdr:spPr>
        <a:xfrm>
          <a:off x="19547840" y="14069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2" name="フローチャート: 判断 811">
          <a:extLst>
            <a:ext uri="{FF2B5EF4-FFF2-40B4-BE49-F238E27FC236}">
              <a16:creationId xmlns:a16="http://schemas.microsoft.com/office/drawing/2014/main" id="{C2E618F6-CDA6-419F-8EFF-C34382CD3B2E}"/>
            </a:ext>
          </a:extLst>
        </xdr:cNvPr>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813" name="フローチャート: 判断 812">
          <a:extLst>
            <a:ext uri="{FF2B5EF4-FFF2-40B4-BE49-F238E27FC236}">
              <a16:creationId xmlns:a16="http://schemas.microsoft.com/office/drawing/2014/main" id="{D85EB24B-55F0-43E0-AB8D-F83D25C3A000}"/>
            </a:ext>
          </a:extLst>
        </xdr:cNvPr>
        <xdr:cNvSpPr/>
      </xdr:nvSpPr>
      <xdr:spPr>
        <a:xfrm>
          <a:off x="18735040" y="140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814" name="フローチャート: 判断 813">
          <a:extLst>
            <a:ext uri="{FF2B5EF4-FFF2-40B4-BE49-F238E27FC236}">
              <a16:creationId xmlns:a16="http://schemas.microsoft.com/office/drawing/2014/main" id="{B2E44EB1-2D42-49BD-8414-73BDF057C77D}"/>
            </a:ext>
          </a:extLst>
        </xdr:cNvPr>
        <xdr:cNvSpPr/>
      </xdr:nvSpPr>
      <xdr:spPr>
        <a:xfrm>
          <a:off x="179374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5" name="フローチャート: 判断 814">
          <a:extLst>
            <a:ext uri="{FF2B5EF4-FFF2-40B4-BE49-F238E27FC236}">
              <a16:creationId xmlns:a16="http://schemas.microsoft.com/office/drawing/2014/main" id="{AB865D0F-96CB-48B7-B5C8-08E67C5728A1}"/>
            </a:ext>
          </a:extLst>
        </xdr:cNvPr>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16" name="フローチャート: 判断 815">
          <a:extLst>
            <a:ext uri="{FF2B5EF4-FFF2-40B4-BE49-F238E27FC236}">
              <a16:creationId xmlns:a16="http://schemas.microsoft.com/office/drawing/2014/main" id="{44F3A666-F6DC-48A2-AF53-6136DA803DBA}"/>
            </a:ext>
          </a:extLst>
        </xdr:cNvPr>
        <xdr:cNvSpPr/>
      </xdr:nvSpPr>
      <xdr:spPr>
        <a:xfrm>
          <a:off x="16388080" y="141102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42FBC3D-C1AA-4117-A129-6A787EB9DB9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9B74D963-21FF-4161-9C39-4B1C5513386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FA1DFC6-507A-41D9-A1A7-9CC206EB618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B55B41A3-CD45-4A7A-9DF8-C3697D9D04D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EA5BF639-0CE3-4D79-AF01-744B19A2C11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822" name="楕円 821">
          <a:extLst>
            <a:ext uri="{FF2B5EF4-FFF2-40B4-BE49-F238E27FC236}">
              <a16:creationId xmlns:a16="http://schemas.microsoft.com/office/drawing/2014/main" id="{C665A73A-3A19-404B-8128-184398D8B724}"/>
            </a:ext>
          </a:extLst>
        </xdr:cNvPr>
        <xdr:cNvSpPr/>
      </xdr:nvSpPr>
      <xdr:spPr>
        <a:xfrm>
          <a:off x="19458940" y="14022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131335</xdr:rowOff>
    </xdr:from>
    <xdr:ext cx="469744" cy="259045"/>
    <xdr:sp macro="" textlink="">
      <xdr:nvSpPr>
        <xdr:cNvPr id="823" name="【消防施設】&#10;一人当たり面積該当値テキスト">
          <a:extLst>
            <a:ext uri="{FF2B5EF4-FFF2-40B4-BE49-F238E27FC236}">
              <a16:creationId xmlns:a16="http://schemas.microsoft.com/office/drawing/2014/main" id="{63DD9D19-6A47-4475-961D-A2C406D481F1}"/>
            </a:ext>
          </a:extLst>
        </xdr:cNvPr>
        <xdr:cNvSpPr txBox="1"/>
      </xdr:nvSpPr>
      <xdr:spPr>
        <a:xfrm>
          <a:off x="19547840" y="1387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117602</xdr:rowOff>
    </xdr:from>
    <xdr:to>
      <xdr:col>112</xdr:col>
      <xdr:colOff>38100</xdr:colOff>
      <xdr:row>84</xdr:row>
      <xdr:rowOff>47752</xdr:rowOff>
    </xdr:to>
    <xdr:sp macro="" textlink="">
      <xdr:nvSpPr>
        <xdr:cNvPr id="824" name="楕円 823">
          <a:extLst>
            <a:ext uri="{FF2B5EF4-FFF2-40B4-BE49-F238E27FC236}">
              <a16:creationId xmlns:a16="http://schemas.microsoft.com/office/drawing/2014/main" id="{D0065D97-492C-40EE-9847-97CB22F46643}"/>
            </a:ext>
          </a:extLst>
        </xdr:cNvPr>
        <xdr:cNvSpPr/>
      </xdr:nvSpPr>
      <xdr:spPr>
        <a:xfrm>
          <a:off x="18735040" y="140317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159258</xdr:rowOff>
    </xdr:from>
    <xdr:to>
      <xdr:col>116</xdr:col>
      <xdr:colOff>63500</xdr:colOff>
      <xdr:row>83</xdr:row>
      <xdr:rowOff>168402</xdr:rowOff>
    </xdr:to>
    <xdr:cxnSp macro="">
      <xdr:nvCxnSpPr>
        <xdr:cNvPr id="825" name="直線コネクタ 824">
          <a:extLst>
            <a:ext uri="{FF2B5EF4-FFF2-40B4-BE49-F238E27FC236}">
              <a16:creationId xmlns:a16="http://schemas.microsoft.com/office/drawing/2014/main" id="{DA476654-BD84-41DD-95C6-C847752FAE43}"/>
            </a:ext>
          </a:extLst>
        </xdr:cNvPr>
        <xdr:cNvCxnSpPr/>
      </xdr:nvCxnSpPr>
      <xdr:spPr>
        <a:xfrm flipV="1">
          <a:off x="18778220" y="14073378"/>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122174</xdr:rowOff>
    </xdr:from>
    <xdr:to>
      <xdr:col>107</xdr:col>
      <xdr:colOff>101600</xdr:colOff>
      <xdr:row>84</xdr:row>
      <xdr:rowOff>52324</xdr:rowOff>
    </xdr:to>
    <xdr:sp macro="" textlink="">
      <xdr:nvSpPr>
        <xdr:cNvPr id="826" name="楕円 825">
          <a:extLst>
            <a:ext uri="{FF2B5EF4-FFF2-40B4-BE49-F238E27FC236}">
              <a16:creationId xmlns:a16="http://schemas.microsoft.com/office/drawing/2014/main" id="{9FA9C1FF-0703-45A1-A9FF-E02925269631}"/>
            </a:ext>
          </a:extLst>
        </xdr:cNvPr>
        <xdr:cNvSpPr/>
      </xdr:nvSpPr>
      <xdr:spPr>
        <a:xfrm>
          <a:off x="17937480" y="14036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168402</xdr:rowOff>
    </xdr:from>
    <xdr:to>
      <xdr:col>111</xdr:col>
      <xdr:colOff>177800</xdr:colOff>
      <xdr:row>84</xdr:row>
      <xdr:rowOff>1524</xdr:rowOff>
    </xdr:to>
    <xdr:cxnSp macro="">
      <xdr:nvCxnSpPr>
        <xdr:cNvPr id="827" name="直線コネクタ 826">
          <a:extLst>
            <a:ext uri="{FF2B5EF4-FFF2-40B4-BE49-F238E27FC236}">
              <a16:creationId xmlns:a16="http://schemas.microsoft.com/office/drawing/2014/main" id="{B273EA7C-B311-41C7-8180-22B00F81A888}"/>
            </a:ext>
          </a:extLst>
        </xdr:cNvPr>
        <xdr:cNvCxnSpPr/>
      </xdr:nvCxnSpPr>
      <xdr:spPr>
        <a:xfrm flipV="1">
          <a:off x="17988280" y="14082522"/>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122174</xdr:rowOff>
    </xdr:from>
    <xdr:to>
      <xdr:col>102</xdr:col>
      <xdr:colOff>165100</xdr:colOff>
      <xdr:row>84</xdr:row>
      <xdr:rowOff>52324</xdr:rowOff>
    </xdr:to>
    <xdr:sp macro="" textlink="">
      <xdr:nvSpPr>
        <xdr:cNvPr id="828" name="楕円 827">
          <a:extLst>
            <a:ext uri="{FF2B5EF4-FFF2-40B4-BE49-F238E27FC236}">
              <a16:creationId xmlns:a16="http://schemas.microsoft.com/office/drawing/2014/main" id="{BC877916-28C6-4C35-B94F-78B6105E6CC3}"/>
            </a:ext>
          </a:extLst>
        </xdr:cNvPr>
        <xdr:cNvSpPr/>
      </xdr:nvSpPr>
      <xdr:spPr>
        <a:xfrm>
          <a:off x="17162780" y="14036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xdr:rowOff>
    </xdr:from>
    <xdr:to>
      <xdr:col>107</xdr:col>
      <xdr:colOff>50800</xdr:colOff>
      <xdr:row>84</xdr:row>
      <xdr:rowOff>1524</xdr:rowOff>
    </xdr:to>
    <xdr:cxnSp macro="">
      <xdr:nvCxnSpPr>
        <xdr:cNvPr id="829" name="直線コネクタ 828">
          <a:extLst>
            <a:ext uri="{FF2B5EF4-FFF2-40B4-BE49-F238E27FC236}">
              <a16:creationId xmlns:a16="http://schemas.microsoft.com/office/drawing/2014/main" id="{6CD55BBF-9022-4921-9A04-BE220C30BB47}"/>
            </a:ext>
          </a:extLst>
        </xdr:cNvPr>
        <xdr:cNvCxnSpPr/>
      </xdr:nvCxnSpPr>
      <xdr:spPr>
        <a:xfrm>
          <a:off x="17213580" y="1408328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131318</xdr:rowOff>
    </xdr:from>
    <xdr:to>
      <xdr:col>98</xdr:col>
      <xdr:colOff>38100</xdr:colOff>
      <xdr:row>84</xdr:row>
      <xdr:rowOff>61468</xdr:rowOff>
    </xdr:to>
    <xdr:sp macro="" textlink="">
      <xdr:nvSpPr>
        <xdr:cNvPr id="830" name="楕円 829">
          <a:extLst>
            <a:ext uri="{FF2B5EF4-FFF2-40B4-BE49-F238E27FC236}">
              <a16:creationId xmlns:a16="http://schemas.microsoft.com/office/drawing/2014/main" id="{1721DD3C-2867-434F-8F09-70690EE14829}"/>
            </a:ext>
          </a:extLst>
        </xdr:cNvPr>
        <xdr:cNvSpPr/>
      </xdr:nvSpPr>
      <xdr:spPr>
        <a:xfrm>
          <a:off x="16388080" y="140454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xdr:rowOff>
    </xdr:from>
    <xdr:to>
      <xdr:col>102</xdr:col>
      <xdr:colOff>114300</xdr:colOff>
      <xdr:row>84</xdr:row>
      <xdr:rowOff>10668</xdr:rowOff>
    </xdr:to>
    <xdr:cxnSp macro="">
      <xdr:nvCxnSpPr>
        <xdr:cNvPr id="831" name="直線コネクタ 830">
          <a:extLst>
            <a:ext uri="{FF2B5EF4-FFF2-40B4-BE49-F238E27FC236}">
              <a16:creationId xmlns:a16="http://schemas.microsoft.com/office/drawing/2014/main" id="{5FE615D2-FA0D-480A-9B39-3667ECAF2666}"/>
            </a:ext>
          </a:extLst>
        </xdr:cNvPr>
        <xdr:cNvCxnSpPr/>
      </xdr:nvCxnSpPr>
      <xdr:spPr>
        <a:xfrm flipV="1">
          <a:off x="16431260" y="14083284"/>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832" name="n_1aveValue【消防施設】&#10;一人当たり面積">
          <a:extLst>
            <a:ext uri="{FF2B5EF4-FFF2-40B4-BE49-F238E27FC236}">
              <a16:creationId xmlns:a16="http://schemas.microsoft.com/office/drawing/2014/main" id="{0168D4A6-AF65-4E92-AEF5-2D5D018A4726}"/>
            </a:ext>
          </a:extLst>
        </xdr:cNvPr>
        <xdr:cNvSpPr txBox="1"/>
      </xdr:nvSpPr>
      <xdr:spPr>
        <a:xfrm>
          <a:off x="18561127"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833" name="n_2aveValue【消防施設】&#10;一人当たり面積">
          <a:extLst>
            <a:ext uri="{FF2B5EF4-FFF2-40B4-BE49-F238E27FC236}">
              <a16:creationId xmlns:a16="http://schemas.microsoft.com/office/drawing/2014/main" id="{E6DB3B73-82E0-49CD-9B05-5DF0C66784AD}"/>
            </a:ext>
          </a:extLst>
        </xdr:cNvPr>
        <xdr:cNvSpPr txBox="1"/>
      </xdr:nvSpPr>
      <xdr:spPr>
        <a:xfrm>
          <a:off x="177762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834" name="n_3aveValue【消防施設】&#10;一人当たり面積">
          <a:extLst>
            <a:ext uri="{FF2B5EF4-FFF2-40B4-BE49-F238E27FC236}">
              <a16:creationId xmlns:a16="http://schemas.microsoft.com/office/drawing/2014/main" id="{E5485802-A230-45C0-B40E-29E6B419C546}"/>
            </a:ext>
          </a:extLst>
        </xdr:cNvPr>
        <xdr:cNvSpPr txBox="1"/>
      </xdr:nvSpPr>
      <xdr:spPr>
        <a:xfrm>
          <a:off x="170015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835" name="n_4aveValue【消防施設】&#10;一人当たり面積">
          <a:extLst>
            <a:ext uri="{FF2B5EF4-FFF2-40B4-BE49-F238E27FC236}">
              <a16:creationId xmlns:a16="http://schemas.microsoft.com/office/drawing/2014/main" id="{1B19FF24-B572-4226-8DEF-50F9404C158A}"/>
            </a:ext>
          </a:extLst>
        </xdr:cNvPr>
        <xdr:cNvSpPr txBox="1"/>
      </xdr:nvSpPr>
      <xdr:spPr>
        <a:xfrm>
          <a:off x="1622686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64279</xdr:rowOff>
    </xdr:from>
    <xdr:ext cx="469744" cy="259045"/>
    <xdr:sp macro="" textlink="">
      <xdr:nvSpPr>
        <xdr:cNvPr id="836" name="n_1mainValue【消防施設】&#10;一人当たり面積">
          <a:extLst>
            <a:ext uri="{FF2B5EF4-FFF2-40B4-BE49-F238E27FC236}">
              <a16:creationId xmlns:a16="http://schemas.microsoft.com/office/drawing/2014/main" id="{33698382-0D87-4843-B439-37EBAC06CDC0}"/>
            </a:ext>
          </a:extLst>
        </xdr:cNvPr>
        <xdr:cNvSpPr txBox="1"/>
      </xdr:nvSpPr>
      <xdr:spPr>
        <a:xfrm>
          <a:off x="18561127"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837" name="n_2mainValue【消防施設】&#10;一人当たり面積">
          <a:extLst>
            <a:ext uri="{FF2B5EF4-FFF2-40B4-BE49-F238E27FC236}">
              <a16:creationId xmlns:a16="http://schemas.microsoft.com/office/drawing/2014/main" id="{8B9082B0-7358-4371-90EF-3EAB6B916143}"/>
            </a:ext>
          </a:extLst>
        </xdr:cNvPr>
        <xdr:cNvSpPr txBox="1"/>
      </xdr:nvSpPr>
      <xdr:spPr>
        <a:xfrm>
          <a:off x="17776267" y="138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68851</xdr:rowOff>
    </xdr:from>
    <xdr:ext cx="469744" cy="259045"/>
    <xdr:sp macro="" textlink="">
      <xdr:nvSpPr>
        <xdr:cNvPr id="838" name="n_3mainValue【消防施設】&#10;一人当たり面積">
          <a:extLst>
            <a:ext uri="{FF2B5EF4-FFF2-40B4-BE49-F238E27FC236}">
              <a16:creationId xmlns:a16="http://schemas.microsoft.com/office/drawing/2014/main" id="{E5FB95EF-C25F-4EF9-83B5-ECE1A4DD40CB}"/>
            </a:ext>
          </a:extLst>
        </xdr:cNvPr>
        <xdr:cNvSpPr txBox="1"/>
      </xdr:nvSpPr>
      <xdr:spPr>
        <a:xfrm>
          <a:off x="17001567" y="138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77995</xdr:rowOff>
    </xdr:from>
    <xdr:ext cx="469744" cy="259045"/>
    <xdr:sp macro="" textlink="">
      <xdr:nvSpPr>
        <xdr:cNvPr id="839" name="n_4mainValue【消防施設】&#10;一人当たり面積">
          <a:extLst>
            <a:ext uri="{FF2B5EF4-FFF2-40B4-BE49-F238E27FC236}">
              <a16:creationId xmlns:a16="http://schemas.microsoft.com/office/drawing/2014/main" id="{D17AE2B7-F1E9-48D1-87A9-8E523B7AC8FB}"/>
            </a:ext>
          </a:extLst>
        </xdr:cNvPr>
        <xdr:cNvSpPr txBox="1"/>
      </xdr:nvSpPr>
      <xdr:spPr>
        <a:xfrm>
          <a:off x="16226867" y="1382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2E9DDB1F-EB05-440D-9340-26CCD9A5599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14EB9DF5-E9E6-43E5-B337-003D4F3F845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9781073-94EA-4607-BA32-5DFC98304C8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FF8D8B74-31FC-4F2E-B7F0-159D4D72E57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D4FA3E0B-6C06-47CE-8491-BC77D8ABDD9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D026B060-0EF3-43D3-8DA4-C22D52A9ECD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91A064A1-B26D-4830-9BB4-22F36372955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15CD8B3E-648A-4CF5-9594-F4A91F03030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AA41286F-8114-45AE-A560-236C85FF1C8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5DC1C21A-F228-48DB-ACA5-BE9005ED5F0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40A26C1-3EFB-4995-9458-43D00394125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552656D5-D375-4764-AC3B-04B9DA6A1FAA}"/>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EC3065F0-F5E1-4E60-9792-0383A5BF66BC}"/>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BD654DE6-9A86-484B-97A0-18819A1EBD57}"/>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A9D6CFA5-CB09-4F9A-A40D-B3807D4E5A6C}"/>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44990533-E04E-4A35-AEDB-0A0C06FB2BC1}"/>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B69CECA4-2156-421E-9DCB-24A08AD0A77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6D80E984-0D9A-4A75-8562-C5F787EBDEDA}"/>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14E8275E-0C99-44DD-885A-990E3B792BC1}"/>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AC72D0B3-7303-4BEF-985F-EDE1367BDBDD}"/>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0" name="テキスト ボックス 859">
          <a:extLst>
            <a:ext uri="{FF2B5EF4-FFF2-40B4-BE49-F238E27FC236}">
              <a16:creationId xmlns:a16="http://schemas.microsoft.com/office/drawing/2014/main" id="{C59DE56C-45C2-4481-9F16-14C2EC1D01D7}"/>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B8EA72B3-A189-4809-BA2C-1CE1BC5949F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3744AFEF-98A1-4C79-9F66-6F5B5D1DA78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3" name="直線コネクタ 862">
          <a:extLst>
            <a:ext uri="{FF2B5EF4-FFF2-40B4-BE49-F238E27FC236}">
              <a16:creationId xmlns:a16="http://schemas.microsoft.com/office/drawing/2014/main" id="{0A9484DD-D3DD-431C-A8AF-438CA13E18EE}"/>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4" name="【庁舎】&#10;有形固定資産減価償却率最小値テキスト">
          <a:extLst>
            <a:ext uri="{FF2B5EF4-FFF2-40B4-BE49-F238E27FC236}">
              <a16:creationId xmlns:a16="http://schemas.microsoft.com/office/drawing/2014/main" id="{B032DBB9-271E-418E-9F72-884F9A7EC573}"/>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5" name="直線コネクタ 864">
          <a:extLst>
            <a:ext uri="{FF2B5EF4-FFF2-40B4-BE49-F238E27FC236}">
              <a16:creationId xmlns:a16="http://schemas.microsoft.com/office/drawing/2014/main" id="{6182D728-6C89-4FE8-BDCD-3FC897485EA9}"/>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6" name="【庁舎】&#10;有形固定資産減価償却率最大値テキスト">
          <a:extLst>
            <a:ext uri="{FF2B5EF4-FFF2-40B4-BE49-F238E27FC236}">
              <a16:creationId xmlns:a16="http://schemas.microsoft.com/office/drawing/2014/main" id="{38B3E5F2-4184-4C3C-868F-E3D129B9C72F}"/>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7" name="直線コネクタ 866">
          <a:extLst>
            <a:ext uri="{FF2B5EF4-FFF2-40B4-BE49-F238E27FC236}">
              <a16:creationId xmlns:a16="http://schemas.microsoft.com/office/drawing/2014/main" id="{AD696A74-2B3E-41E5-BDBB-C2ED192D308D}"/>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63516</xdr:rowOff>
    </xdr:from>
    <xdr:ext cx="405111" cy="259045"/>
    <xdr:sp macro="" textlink="">
      <xdr:nvSpPr>
        <xdr:cNvPr id="868" name="【庁舎】&#10;有形固定資産減価償却率平均値テキスト">
          <a:extLst>
            <a:ext uri="{FF2B5EF4-FFF2-40B4-BE49-F238E27FC236}">
              <a16:creationId xmlns:a16="http://schemas.microsoft.com/office/drawing/2014/main" id="{751BDAB5-4E32-43CA-B76A-7B4B008AE789}"/>
            </a:ext>
          </a:extLst>
        </xdr:cNvPr>
        <xdr:cNvSpPr txBox="1"/>
      </xdr:nvSpPr>
      <xdr:spPr>
        <a:xfrm>
          <a:off x="14414500" y="173304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869" name="フローチャート: 判断 868">
          <a:extLst>
            <a:ext uri="{FF2B5EF4-FFF2-40B4-BE49-F238E27FC236}">
              <a16:creationId xmlns:a16="http://schemas.microsoft.com/office/drawing/2014/main" id="{9C48966B-067B-47C4-AC15-29F905982AF5}"/>
            </a:ext>
          </a:extLst>
        </xdr:cNvPr>
        <xdr:cNvSpPr/>
      </xdr:nvSpPr>
      <xdr:spPr>
        <a:xfrm>
          <a:off x="14325600" y="1735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870" name="フローチャート: 判断 869">
          <a:extLst>
            <a:ext uri="{FF2B5EF4-FFF2-40B4-BE49-F238E27FC236}">
              <a16:creationId xmlns:a16="http://schemas.microsoft.com/office/drawing/2014/main" id="{EE8B8E8C-AEB4-46D3-BC75-3C01DBA2C56A}"/>
            </a:ext>
          </a:extLst>
        </xdr:cNvPr>
        <xdr:cNvSpPr/>
      </xdr:nvSpPr>
      <xdr:spPr>
        <a:xfrm>
          <a:off x="13578840" y="17352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871" name="フローチャート: 判断 870">
          <a:extLst>
            <a:ext uri="{FF2B5EF4-FFF2-40B4-BE49-F238E27FC236}">
              <a16:creationId xmlns:a16="http://schemas.microsoft.com/office/drawing/2014/main" id="{85E471BB-FE3A-4495-882E-E8C8CCF4A952}"/>
            </a:ext>
          </a:extLst>
        </xdr:cNvPr>
        <xdr:cNvSpPr/>
      </xdr:nvSpPr>
      <xdr:spPr>
        <a:xfrm>
          <a:off x="12804140" y="17376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872" name="フローチャート: 判断 871">
          <a:extLst>
            <a:ext uri="{FF2B5EF4-FFF2-40B4-BE49-F238E27FC236}">
              <a16:creationId xmlns:a16="http://schemas.microsoft.com/office/drawing/2014/main" id="{EBEDBDCE-79FD-4FFF-B1C3-DE7473C18DA0}"/>
            </a:ext>
          </a:extLst>
        </xdr:cNvPr>
        <xdr:cNvSpPr/>
      </xdr:nvSpPr>
      <xdr:spPr>
        <a:xfrm>
          <a:off x="12029440" y="17410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873" name="フローチャート: 判断 872">
          <a:extLst>
            <a:ext uri="{FF2B5EF4-FFF2-40B4-BE49-F238E27FC236}">
              <a16:creationId xmlns:a16="http://schemas.microsoft.com/office/drawing/2014/main" id="{FE7689D7-BFC9-4E2E-84A8-8E15433DCB2C}"/>
            </a:ext>
          </a:extLst>
        </xdr:cNvPr>
        <xdr:cNvSpPr/>
      </xdr:nvSpPr>
      <xdr:spPr>
        <a:xfrm>
          <a:off x="11231880" y="17381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CE808E01-18F9-4D14-918C-835DC226AEA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4C540ECF-3606-4836-9EE7-2F4A1D40E57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3B2D3AB-F330-4AE0-9E0C-7FC3E4B0DC0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7C6BB7E-1425-4E25-BF12-8E8C5048B9D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7561D11-AE20-4B50-A239-493A6FDB428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49530</xdr:rowOff>
    </xdr:from>
    <xdr:to>
      <xdr:col>85</xdr:col>
      <xdr:colOff>177800</xdr:colOff>
      <xdr:row>103</xdr:row>
      <xdr:rowOff>151130</xdr:rowOff>
    </xdr:to>
    <xdr:sp macro="" textlink="">
      <xdr:nvSpPr>
        <xdr:cNvPr id="879" name="楕円 878">
          <a:extLst>
            <a:ext uri="{FF2B5EF4-FFF2-40B4-BE49-F238E27FC236}">
              <a16:creationId xmlns:a16="http://schemas.microsoft.com/office/drawing/2014/main" id="{960C7FE3-E94D-4460-8565-8A8C872BDF1E}"/>
            </a:ext>
          </a:extLst>
        </xdr:cNvPr>
        <xdr:cNvSpPr/>
      </xdr:nvSpPr>
      <xdr:spPr>
        <a:xfrm>
          <a:off x="14325600" y="173164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72407</xdr:rowOff>
    </xdr:from>
    <xdr:ext cx="405111" cy="259045"/>
    <xdr:sp macro="" textlink="">
      <xdr:nvSpPr>
        <xdr:cNvPr id="880" name="【庁舎】&#10;有形固定資産減価償却率該当値テキスト">
          <a:extLst>
            <a:ext uri="{FF2B5EF4-FFF2-40B4-BE49-F238E27FC236}">
              <a16:creationId xmlns:a16="http://schemas.microsoft.com/office/drawing/2014/main" id="{B6EE170B-374C-4343-AC44-719173CEBA45}"/>
            </a:ext>
          </a:extLst>
        </xdr:cNvPr>
        <xdr:cNvSpPr txBox="1"/>
      </xdr:nvSpPr>
      <xdr:spPr>
        <a:xfrm>
          <a:off x="14414500" y="1717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21589</xdr:rowOff>
    </xdr:from>
    <xdr:to>
      <xdr:col>81</xdr:col>
      <xdr:colOff>101600</xdr:colOff>
      <xdr:row>103</xdr:row>
      <xdr:rowOff>123189</xdr:rowOff>
    </xdr:to>
    <xdr:sp macro="" textlink="">
      <xdr:nvSpPr>
        <xdr:cNvPr id="881" name="楕円 880">
          <a:extLst>
            <a:ext uri="{FF2B5EF4-FFF2-40B4-BE49-F238E27FC236}">
              <a16:creationId xmlns:a16="http://schemas.microsoft.com/office/drawing/2014/main" id="{77875992-472D-4102-82AB-B99218116504}"/>
            </a:ext>
          </a:extLst>
        </xdr:cNvPr>
        <xdr:cNvSpPr/>
      </xdr:nvSpPr>
      <xdr:spPr>
        <a:xfrm>
          <a:off x="13578840" y="1728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72389</xdr:rowOff>
    </xdr:from>
    <xdr:to>
      <xdr:col>85</xdr:col>
      <xdr:colOff>127000</xdr:colOff>
      <xdr:row>103</xdr:row>
      <xdr:rowOff>100330</xdr:rowOff>
    </xdr:to>
    <xdr:cxnSp macro="">
      <xdr:nvCxnSpPr>
        <xdr:cNvPr id="882" name="直線コネクタ 881">
          <a:extLst>
            <a:ext uri="{FF2B5EF4-FFF2-40B4-BE49-F238E27FC236}">
              <a16:creationId xmlns:a16="http://schemas.microsoft.com/office/drawing/2014/main" id="{0B78141B-D34E-44ED-A5BD-70A633548AA4}"/>
            </a:ext>
          </a:extLst>
        </xdr:cNvPr>
        <xdr:cNvCxnSpPr/>
      </xdr:nvCxnSpPr>
      <xdr:spPr>
        <a:xfrm>
          <a:off x="13629640" y="17339309"/>
          <a:ext cx="74676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62230</xdr:rowOff>
    </xdr:from>
    <xdr:to>
      <xdr:col>76</xdr:col>
      <xdr:colOff>165100</xdr:colOff>
      <xdr:row>103</xdr:row>
      <xdr:rowOff>163830</xdr:rowOff>
    </xdr:to>
    <xdr:sp macro="" textlink="">
      <xdr:nvSpPr>
        <xdr:cNvPr id="883" name="楕円 882">
          <a:extLst>
            <a:ext uri="{FF2B5EF4-FFF2-40B4-BE49-F238E27FC236}">
              <a16:creationId xmlns:a16="http://schemas.microsoft.com/office/drawing/2014/main" id="{3CDDA24F-2C87-472B-B176-01EE06B36102}"/>
            </a:ext>
          </a:extLst>
        </xdr:cNvPr>
        <xdr:cNvSpPr/>
      </xdr:nvSpPr>
      <xdr:spPr>
        <a:xfrm>
          <a:off x="12804140" y="1732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72389</xdr:rowOff>
    </xdr:from>
    <xdr:to>
      <xdr:col>81</xdr:col>
      <xdr:colOff>50800</xdr:colOff>
      <xdr:row>103</xdr:row>
      <xdr:rowOff>113030</xdr:rowOff>
    </xdr:to>
    <xdr:cxnSp macro="">
      <xdr:nvCxnSpPr>
        <xdr:cNvPr id="884" name="直線コネクタ 883">
          <a:extLst>
            <a:ext uri="{FF2B5EF4-FFF2-40B4-BE49-F238E27FC236}">
              <a16:creationId xmlns:a16="http://schemas.microsoft.com/office/drawing/2014/main" id="{62709423-D811-4FC1-9BE1-CB033D60B36C}"/>
            </a:ext>
          </a:extLst>
        </xdr:cNvPr>
        <xdr:cNvCxnSpPr/>
      </xdr:nvCxnSpPr>
      <xdr:spPr>
        <a:xfrm flipV="1">
          <a:off x="12854940" y="17339309"/>
          <a:ext cx="7747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885" name="楕円 884">
          <a:extLst>
            <a:ext uri="{FF2B5EF4-FFF2-40B4-BE49-F238E27FC236}">
              <a16:creationId xmlns:a16="http://schemas.microsoft.com/office/drawing/2014/main" id="{9DB0A0FF-4EDE-4618-A60A-97B2837EF252}"/>
            </a:ext>
          </a:extLst>
        </xdr:cNvPr>
        <xdr:cNvSpPr/>
      </xdr:nvSpPr>
      <xdr:spPr>
        <a:xfrm>
          <a:off x="12029440" y="17466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113030</xdr:rowOff>
    </xdr:from>
    <xdr:to>
      <xdr:col>76</xdr:col>
      <xdr:colOff>114300</xdr:colOff>
      <xdr:row>104</xdr:row>
      <xdr:rowOff>82550</xdr:rowOff>
    </xdr:to>
    <xdr:cxnSp macro="">
      <xdr:nvCxnSpPr>
        <xdr:cNvPr id="886" name="直線コネクタ 885">
          <a:extLst>
            <a:ext uri="{FF2B5EF4-FFF2-40B4-BE49-F238E27FC236}">
              <a16:creationId xmlns:a16="http://schemas.microsoft.com/office/drawing/2014/main" id="{3CCFDBAA-E4E2-43F5-95C9-1B98D260ED32}"/>
            </a:ext>
          </a:extLst>
        </xdr:cNvPr>
        <xdr:cNvCxnSpPr/>
      </xdr:nvCxnSpPr>
      <xdr:spPr>
        <a:xfrm flipV="1">
          <a:off x="12072620" y="17379950"/>
          <a:ext cx="78232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xdr:rowOff>
    </xdr:from>
    <xdr:to>
      <xdr:col>67</xdr:col>
      <xdr:colOff>101600</xdr:colOff>
      <xdr:row>104</xdr:row>
      <xdr:rowOff>115570</xdr:rowOff>
    </xdr:to>
    <xdr:sp macro="" textlink="">
      <xdr:nvSpPr>
        <xdr:cNvPr id="887" name="楕円 886">
          <a:extLst>
            <a:ext uri="{FF2B5EF4-FFF2-40B4-BE49-F238E27FC236}">
              <a16:creationId xmlns:a16="http://schemas.microsoft.com/office/drawing/2014/main" id="{54E22906-8675-48D8-A5D4-FC00AF6B94D0}"/>
            </a:ext>
          </a:extLst>
        </xdr:cNvPr>
        <xdr:cNvSpPr/>
      </xdr:nvSpPr>
      <xdr:spPr>
        <a:xfrm>
          <a:off x="1123188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64770</xdr:rowOff>
    </xdr:from>
    <xdr:to>
      <xdr:col>71</xdr:col>
      <xdr:colOff>177800</xdr:colOff>
      <xdr:row>104</xdr:row>
      <xdr:rowOff>82550</xdr:rowOff>
    </xdr:to>
    <xdr:cxnSp macro="">
      <xdr:nvCxnSpPr>
        <xdr:cNvPr id="888" name="直線コネクタ 887">
          <a:extLst>
            <a:ext uri="{FF2B5EF4-FFF2-40B4-BE49-F238E27FC236}">
              <a16:creationId xmlns:a16="http://schemas.microsoft.com/office/drawing/2014/main" id="{3AABDC6A-FCB4-40D0-A24D-03EDA33B9D50}"/>
            </a:ext>
          </a:extLst>
        </xdr:cNvPr>
        <xdr:cNvCxnSpPr/>
      </xdr:nvCxnSpPr>
      <xdr:spPr>
        <a:xfrm>
          <a:off x="11282680" y="17499330"/>
          <a:ext cx="78994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6366</xdr:rowOff>
    </xdr:from>
    <xdr:ext cx="405111" cy="259045"/>
    <xdr:sp macro="" textlink="">
      <xdr:nvSpPr>
        <xdr:cNvPr id="889" name="n_1aveValue【庁舎】&#10;有形固定資産減価償却率">
          <a:extLst>
            <a:ext uri="{FF2B5EF4-FFF2-40B4-BE49-F238E27FC236}">
              <a16:creationId xmlns:a16="http://schemas.microsoft.com/office/drawing/2014/main" id="{9F3D4BB5-C2FA-4C14-B849-72DAE8AF1887}"/>
            </a:ext>
          </a:extLst>
        </xdr:cNvPr>
        <xdr:cNvSpPr txBox="1"/>
      </xdr:nvSpPr>
      <xdr:spPr>
        <a:xfrm>
          <a:off x="13437244" y="1744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30497</xdr:rowOff>
    </xdr:from>
    <xdr:ext cx="405111" cy="259045"/>
    <xdr:sp macro="" textlink="">
      <xdr:nvSpPr>
        <xdr:cNvPr id="890" name="n_2aveValue【庁舎】&#10;有形固定資産減価償却率">
          <a:extLst>
            <a:ext uri="{FF2B5EF4-FFF2-40B4-BE49-F238E27FC236}">
              <a16:creationId xmlns:a16="http://schemas.microsoft.com/office/drawing/2014/main" id="{A28C9C11-0337-4C90-95E0-58AC1FD927FE}"/>
            </a:ext>
          </a:extLst>
        </xdr:cNvPr>
        <xdr:cNvSpPr txBox="1"/>
      </xdr:nvSpPr>
      <xdr:spPr>
        <a:xfrm>
          <a:off x="12675244" y="1746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891" name="n_3aveValue【庁舎】&#10;有形固定資産減価償却率">
          <a:extLst>
            <a:ext uri="{FF2B5EF4-FFF2-40B4-BE49-F238E27FC236}">
              <a16:creationId xmlns:a16="http://schemas.microsoft.com/office/drawing/2014/main" id="{8D487416-5181-4D5B-A160-C139EB488033}"/>
            </a:ext>
          </a:extLst>
        </xdr:cNvPr>
        <xdr:cNvSpPr txBox="1"/>
      </xdr:nvSpPr>
      <xdr:spPr>
        <a:xfrm>
          <a:off x="11900544" y="1718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892" name="n_4aveValue【庁舎】&#10;有形固定資産減価償却率">
          <a:extLst>
            <a:ext uri="{FF2B5EF4-FFF2-40B4-BE49-F238E27FC236}">
              <a16:creationId xmlns:a16="http://schemas.microsoft.com/office/drawing/2014/main" id="{787DB219-252C-48B3-A3E4-AF533BA18E84}"/>
            </a:ext>
          </a:extLst>
        </xdr:cNvPr>
        <xdr:cNvSpPr txBox="1"/>
      </xdr:nvSpPr>
      <xdr:spPr>
        <a:xfrm>
          <a:off x="11102984"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139716</xdr:rowOff>
    </xdr:from>
    <xdr:ext cx="405111" cy="259045"/>
    <xdr:sp macro="" textlink="">
      <xdr:nvSpPr>
        <xdr:cNvPr id="893" name="n_1mainValue【庁舎】&#10;有形固定資産減価償却率">
          <a:extLst>
            <a:ext uri="{FF2B5EF4-FFF2-40B4-BE49-F238E27FC236}">
              <a16:creationId xmlns:a16="http://schemas.microsoft.com/office/drawing/2014/main" id="{67269DBD-82A5-4A78-9BA3-8C5D7CF52728}"/>
            </a:ext>
          </a:extLst>
        </xdr:cNvPr>
        <xdr:cNvSpPr txBox="1"/>
      </xdr:nvSpPr>
      <xdr:spPr>
        <a:xfrm>
          <a:off x="13437244" y="17071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8907</xdr:rowOff>
    </xdr:from>
    <xdr:ext cx="405111" cy="259045"/>
    <xdr:sp macro="" textlink="">
      <xdr:nvSpPr>
        <xdr:cNvPr id="894" name="n_2mainValue【庁舎】&#10;有形固定資産減価償却率">
          <a:extLst>
            <a:ext uri="{FF2B5EF4-FFF2-40B4-BE49-F238E27FC236}">
              <a16:creationId xmlns:a16="http://schemas.microsoft.com/office/drawing/2014/main" id="{24E986C8-8D21-4A08-B86C-695303537745}"/>
            </a:ext>
          </a:extLst>
        </xdr:cNvPr>
        <xdr:cNvSpPr txBox="1"/>
      </xdr:nvSpPr>
      <xdr:spPr>
        <a:xfrm>
          <a:off x="12675244" y="1710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124477</xdr:rowOff>
    </xdr:from>
    <xdr:ext cx="405111" cy="259045"/>
    <xdr:sp macro="" textlink="">
      <xdr:nvSpPr>
        <xdr:cNvPr id="895" name="n_3mainValue【庁舎】&#10;有形固定資産減価償却率">
          <a:extLst>
            <a:ext uri="{FF2B5EF4-FFF2-40B4-BE49-F238E27FC236}">
              <a16:creationId xmlns:a16="http://schemas.microsoft.com/office/drawing/2014/main" id="{8CDB51AD-5667-4B71-A739-5BA107A58F16}"/>
            </a:ext>
          </a:extLst>
        </xdr:cNvPr>
        <xdr:cNvSpPr txBox="1"/>
      </xdr:nvSpPr>
      <xdr:spPr>
        <a:xfrm>
          <a:off x="11900544" y="1755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106697</xdr:rowOff>
    </xdr:from>
    <xdr:ext cx="405111" cy="259045"/>
    <xdr:sp macro="" textlink="">
      <xdr:nvSpPr>
        <xdr:cNvPr id="896" name="n_4mainValue【庁舎】&#10;有形固定資産減価償却率">
          <a:extLst>
            <a:ext uri="{FF2B5EF4-FFF2-40B4-BE49-F238E27FC236}">
              <a16:creationId xmlns:a16="http://schemas.microsoft.com/office/drawing/2014/main" id="{BBC9A0E1-59B2-4816-9502-B1AFE3B14C49}"/>
            </a:ext>
          </a:extLst>
        </xdr:cNvPr>
        <xdr:cNvSpPr txBox="1"/>
      </xdr:nvSpPr>
      <xdr:spPr>
        <a:xfrm>
          <a:off x="1110298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576C7F17-615A-486F-BE29-9F21CC8EB25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354D5FE5-7496-49F1-98E8-7081F68D171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945A5CF5-5FB8-4C4C-8C60-15829C4F24C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AAAD5D4C-3B67-4671-A032-94022DD85B6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7ED43527-61EA-467E-A7DA-9DC9A851165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32EFB85F-8E53-4158-BA38-43B01A8B1B7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D61C7818-9E2F-41B2-BDD0-818BE0CAEBB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351AE0C-3694-4291-AC2A-CFBB1423700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6D86ABEA-892E-4098-B095-35CECF5303E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885B17BA-0A61-4AAA-A7AC-13C99717C27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7" name="テキスト ボックス 906">
          <a:extLst>
            <a:ext uri="{FF2B5EF4-FFF2-40B4-BE49-F238E27FC236}">
              <a16:creationId xmlns:a16="http://schemas.microsoft.com/office/drawing/2014/main" id="{6CDD9934-DBA2-4E36-B7DA-C956C8FC9BD7}"/>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800F0F26-F321-4729-B7E9-918FF3F7F5E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166531C2-DB79-4186-ABD8-706FEACED028}"/>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002DE4BE-A008-482D-867B-4ACD9B169F0A}"/>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7B8382A2-EA34-4F4F-80C2-25FEC345E5D1}"/>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0097E2F2-90B2-4159-B442-9B468828EC8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3748D971-CAB0-4F46-8505-0B202FC69F6A}"/>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9040C6F9-3048-45D2-B4E1-D95CA9113385}"/>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E8B58453-0703-4B44-A6EE-BE49171B329F}"/>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D0C16E90-BAFA-4B68-AD32-CF0AE9CB8898}"/>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116395EA-6433-42A8-80E9-7DE47A653DEC}"/>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360A52CA-9046-484B-A564-0EB18A743536}"/>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8C479D2D-2BA8-45C5-A743-460ACC49BF7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E519A52A-4DCA-43A8-B86D-7D3C892187F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E15D715C-973D-4ADF-938B-F9C44668F9D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72985428-55CD-4DBF-B31E-BFFCA657FE8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923" name="直線コネクタ 922">
          <a:extLst>
            <a:ext uri="{FF2B5EF4-FFF2-40B4-BE49-F238E27FC236}">
              <a16:creationId xmlns:a16="http://schemas.microsoft.com/office/drawing/2014/main" id="{DAA5B8E8-893A-4266-A3B5-E2DA46063059}"/>
            </a:ext>
          </a:extLst>
        </xdr:cNvPr>
        <xdr:cNvCxnSpPr/>
      </xdr:nvCxnSpPr>
      <xdr:spPr>
        <a:xfrm flipV="1">
          <a:off x="19509104" y="16784682"/>
          <a:ext cx="0" cy="1484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4" name="【庁舎】&#10;一人当たり面積最小値テキスト">
          <a:extLst>
            <a:ext uri="{FF2B5EF4-FFF2-40B4-BE49-F238E27FC236}">
              <a16:creationId xmlns:a16="http://schemas.microsoft.com/office/drawing/2014/main" id="{E50AF19C-DD75-4B87-B959-7C5EA62B19D4}"/>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5" name="直線コネクタ 924">
          <a:extLst>
            <a:ext uri="{FF2B5EF4-FFF2-40B4-BE49-F238E27FC236}">
              <a16:creationId xmlns:a16="http://schemas.microsoft.com/office/drawing/2014/main" id="{7B7C7854-7580-4711-8A29-ABC4DAACCE4B}"/>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926" name="【庁舎】&#10;一人当たり面積最大値テキスト">
          <a:extLst>
            <a:ext uri="{FF2B5EF4-FFF2-40B4-BE49-F238E27FC236}">
              <a16:creationId xmlns:a16="http://schemas.microsoft.com/office/drawing/2014/main" id="{851773CA-6148-4C84-B017-70A11E43BFD9}"/>
            </a:ext>
          </a:extLst>
        </xdr:cNvPr>
        <xdr:cNvSpPr txBox="1"/>
      </xdr:nvSpPr>
      <xdr:spPr>
        <a:xfrm>
          <a:off x="19547840" y="165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927" name="直線コネクタ 926">
          <a:extLst>
            <a:ext uri="{FF2B5EF4-FFF2-40B4-BE49-F238E27FC236}">
              <a16:creationId xmlns:a16="http://schemas.microsoft.com/office/drawing/2014/main" id="{DE09CB2F-E3CD-4923-8544-818C586F7F33}"/>
            </a:ext>
          </a:extLst>
        </xdr:cNvPr>
        <xdr:cNvCxnSpPr/>
      </xdr:nvCxnSpPr>
      <xdr:spPr>
        <a:xfrm>
          <a:off x="194437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928" name="【庁舎】&#10;一人当たり面積平均値テキスト">
          <a:extLst>
            <a:ext uri="{FF2B5EF4-FFF2-40B4-BE49-F238E27FC236}">
              <a16:creationId xmlns:a16="http://schemas.microsoft.com/office/drawing/2014/main" id="{7E4E299D-8926-49BA-90C6-8C5B09E6C6C2}"/>
            </a:ext>
          </a:extLst>
        </xdr:cNvPr>
        <xdr:cNvSpPr txBox="1"/>
      </xdr:nvSpPr>
      <xdr:spPr>
        <a:xfrm>
          <a:off x="19547840" y="17745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29" name="フローチャート: 判断 928">
          <a:extLst>
            <a:ext uri="{FF2B5EF4-FFF2-40B4-BE49-F238E27FC236}">
              <a16:creationId xmlns:a16="http://schemas.microsoft.com/office/drawing/2014/main" id="{7BD6D773-4767-4459-918E-9E1FCD9A69E6}"/>
            </a:ext>
          </a:extLst>
        </xdr:cNvPr>
        <xdr:cNvSpPr/>
      </xdr:nvSpPr>
      <xdr:spPr>
        <a:xfrm>
          <a:off x="1945894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0" name="フローチャート: 判断 929">
          <a:extLst>
            <a:ext uri="{FF2B5EF4-FFF2-40B4-BE49-F238E27FC236}">
              <a16:creationId xmlns:a16="http://schemas.microsoft.com/office/drawing/2014/main" id="{327FA08E-B9D9-465A-8092-D8B8EB32C0D3}"/>
            </a:ext>
          </a:extLst>
        </xdr:cNvPr>
        <xdr:cNvSpPr/>
      </xdr:nvSpPr>
      <xdr:spPr>
        <a:xfrm>
          <a:off x="18735040" y="178866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31" name="フローチャート: 判断 930">
          <a:extLst>
            <a:ext uri="{FF2B5EF4-FFF2-40B4-BE49-F238E27FC236}">
              <a16:creationId xmlns:a16="http://schemas.microsoft.com/office/drawing/2014/main" id="{37962451-7DB9-4C0E-A9FD-BE330504FB39}"/>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2" name="フローチャート: 判断 931">
          <a:extLst>
            <a:ext uri="{FF2B5EF4-FFF2-40B4-BE49-F238E27FC236}">
              <a16:creationId xmlns:a16="http://schemas.microsoft.com/office/drawing/2014/main" id="{CA9E670B-A931-49D4-8E98-96E8363C2905}"/>
            </a:ext>
          </a:extLst>
        </xdr:cNvPr>
        <xdr:cNvSpPr/>
      </xdr:nvSpPr>
      <xdr:spPr>
        <a:xfrm>
          <a:off x="171627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933" name="フローチャート: 判断 932">
          <a:extLst>
            <a:ext uri="{FF2B5EF4-FFF2-40B4-BE49-F238E27FC236}">
              <a16:creationId xmlns:a16="http://schemas.microsoft.com/office/drawing/2014/main" id="{BF91B3B0-5319-4C15-A512-F2D664C97DF1}"/>
            </a:ext>
          </a:extLst>
        </xdr:cNvPr>
        <xdr:cNvSpPr/>
      </xdr:nvSpPr>
      <xdr:spPr>
        <a:xfrm>
          <a:off x="16388080" y="1791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92FADBB-F939-4AF7-AB3A-864BC604941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9472781C-1FA3-4F6E-8A8F-A25CB24B806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DAF63F0D-2C27-4FC1-BBEC-3F29FD5DB7C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BB2C8644-19E6-4582-9797-ABC2886D78E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604C4D62-4189-4019-826E-CB7A7BA857A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939" name="楕円 938">
          <a:extLst>
            <a:ext uri="{FF2B5EF4-FFF2-40B4-BE49-F238E27FC236}">
              <a16:creationId xmlns:a16="http://schemas.microsoft.com/office/drawing/2014/main" id="{DE31C2C7-B5FF-4956-8875-798FB3CAA513}"/>
            </a:ext>
          </a:extLst>
        </xdr:cNvPr>
        <xdr:cNvSpPr/>
      </xdr:nvSpPr>
      <xdr:spPr>
        <a:xfrm>
          <a:off x="19458940" y="179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150784</xdr:rowOff>
    </xdr:from>
    <xdr:ext cx="469744" cy="259045"/>
    <xdr:sp macro="" textlink="">
      <xdr:nvSpPr>
        <xdr:cNvPr id="940" name="【庁舎】&#10;一人当たり面積該当値テキスト">
          <a:extLst>
            <a:ext uri="{FF2B5EF4-FFF2-40B4-BE49-F238E27FC236}">
              <a16:creationId xmlns:a16="http://schemas.microsoft.com/office/drawing/2014/main" id="{351EB082-BEB9-4FE3-A16A-5AAD9F2E772D}"/>
            </a:ext>
          </a:extLst>
        </xdr:cNvPr>
        <xdr:cNvSpPr txBox="1"/>
      </xdr:nvSpPr>
      <xdr:spPr>
        <a:xfrm>
          <a:off x="19547840" y="1792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4173</xdr:rowOff>
    </xdr:from>
    <xdr:to>
      <xdr:col>112</xdr:col>
      <xdr:colOff>38100</xdr:colOff>
      <xdr:row>107</xdr:row>
      <xdr:rowOff>105773</xdr:rowOff>
    </xdr:to>
    <xdr:sp macro="" textlink="">
      <xdr:nvSpPr>
        <xdr:cNvPr id="941" name="楕円 940">
          <a:extLst>
            <a:ext uri="{FF2B5EF4-FFF2-40B4-BE49-F238E27FC236}">
              <a16:creationId xmlns:a16="http://schemas.microsoft.com/office/drawing/2014/main" id="{C010655B-5852-4EBE-946B-CE2EB3BF4A4F}"/>
            </a:ext>
          </a:extLst>
        </xdr:cNvPr>
        <xdr:cNvSpPr/>
      </xdr:nvSpPr>
      <xdr:spPr>
        <a:xfrm>
          <a:off x="18735040" y="179416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51707</xdr:rowOff>
    </xdr:from>
    <xdr:to>
      <xdr:col>116</xdr:col>
      <xdr:colOff>63500</xdr:colOff>
      <xdr:row>107</xdr:row>
      <xdr:rowOff>54973</xdr:rowOff>
    </xdr:to>
    <xdr:cxnSp macro="">
      <xdr:nvCxnSpPr>
        <xdr:cNvPr id="942" name="直線コネクタ 941">
          <a:extLst>
            <a:ext uri="{FF2B5EF4-FFF2-40B4-BE49-F238E27FC236}">
              <a16:creationId xmlns:a16="http://schemas.microsoft.com/office/drawing/2014/main" id="{F4034414-869D-4649-9F53-ADE65D25EE5E}"/>
            </a:ext>
          </a:extLst>
        </xdr:cNvPr>
        <xdr:cNvCxnSpPr/>
      </xdr:nvCxnSpPr>
      <xdr:spPr>
        <a:xfrm flipV="1">
          <a:off x="18778220" y="17989187"/>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165826</xdr:rowOff>
    </xdr:from>
    <xdr:to>
      <xdr:col>107</xdr:col>
      <xdr:colOff>101600</xdr:colOff>
      <xdr:row>107</xdr:row>
      <xdr:rowOff>95976</xdr:rowOff>
    </xdr:to>
    <xdr:sp macro="" textlink="">
      <xdr:nvSpPr>
        <xdr:cNvPr id="943" name="楕円 942">
          <a:extLst>
            <a:ext uri="{FF2B5EF4-FFF2-40B4-BE49-F238E27FC236}">
              <a16:creationId xmlns:a16="http://schemas.microsoft.com/office/drawing/2014/main" id="{DC1137B4-5EE8-4BA9-83C7-A0769B4D8F78}"/>
            </a:ext>
          </a:extLst>
        </xdr:cNvPr>
        <xdr:cNvSpPr/>
      </xdr:nvSpPr>
      <xdr:spPr>
        <a:xfrm>
          <a:off x="17937480" y="17935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54973</xdr:rowOff>
    </xdr:to>
    <xdr:cxnSp macro="">
      <xdr:nvCxnSpPr>
        <xdr:cNvPr id="944" name="直線コネクタ 943">
          <a:extLst>
            <a:ext uri="{FF2B5EF4-FFF2-40B4-BE49-F238E27FC236}">
              <a16:creationId xmlns:a16="http://schemas.microsoft.com/office/drawing/2014/main" id="{124CD460-75B9-4ECF-8D4B-F50583AC37A7}"/>
            </a:ext>
          </a:extLst>
        </xdr:cNvPr>
        <xdr:cNvCxnSpPr/>
      </xdr:nvCxnSpPr>
      <xdr:spPr>
        <a:xfrm>
          <a:off x="17988280" y="17982656"/>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945" name="楕円 944">
          <a:extLst>
            <a:ext uri="{FF2B5EF4-FFF2-40B4-BE49-F238E27FC236}">
              <a16:creationId xmlns:a16="http://schemas.microsoft.com/office/drawing/2014/main" id="{9DEE87D1-58CB-4713-A121-6FB9A2B62B07}"/>
            </a:ext>
          </a:extLst>
        </xdr:cNvPr>
        <xdr:cNvSpPr/>
      </xdr:nvSpPr>
      <xdr:spPr>
        <a:xfrm>
          <a:off x="1716278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45176</xdr:rowOff>
    </xdr:from>
    <xdr:to>
      <xdr:col>107</xdr:col>
      <xdr:colOff>50800</xdr:colOff>
      <xdr:row>107</xdr:row>
      <xdr:rowOff>64770</xdr:rowOff>
    </xdr:to>
    <xdr:cxnSp macro="">
      <xdr:nvCxnSpPr>
        <xdr:cNvPr id="946" name="直線コネクタ 945">
          <a:extLst>
            <a:ext uri="{FF2B5EF4-FFF2-40B4-BE49-F238E27FC236}">
              <a16:creationId xmlns:a16="http://schemas.microsoft.com/office/drawing/2014/main" id="{0683641A-2AD9-4327-B5BC-FBEE32A5786C}"/>
            </a:ext>
          </a:extLst>
        </xdr:cNvPr>
        <xdr:cNvCxnSpPr/>
      </xdr:nvCxnSpPr>
      <xdr:spPr>
        <a:xfrm flipV="1">
          <a:off x="17213580" y="17982656"/>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17236</xdr:rowOff>
    </xdr:from>
    <xdr:to>
      <xdr:col>98</xdr:col>
      <xdr:colOff>38100</xdr:colOff>
      <xdr:row>107</xdr:row>
      <xdr:rowOff>118836</xdr:rowOff>
    </xdr:to>
    <xdr:sp macro="" textlink="">
      <xdr:nvSpPr>
        <xdr:cNvPr id="947" name="楕円 946">
          <a:extLst>
            <a:ext uri="{FF2B5EF4-FFF2-40B4-BE49-F238E27FC236}">
              <a16:creationId xmlns:a16="http://schemas.microsoft.com/office/drawing/2014/main" id="{E9081F29-3647-4E38-9FAA-7178D6706D91}"/>
            </a:ext>
          </a:extLst>
        </xdr:cNvPr>
        <xdr:cNvSpPr/>
      </xdr:nvSpPr>
      <xdr:spPr>
        <a:xfrm>
          <a:off x="16388080" y="17954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68036</xdr:rowOff>
    </xdr:to>
    <xdr:cxnSp macro="">
      <xdr:nvCxnSpPr>
        <xdr:cNvPr id="948" name="直線コネクタ 947">
          <a:extLst>
            <a:ext uri="{FF2B5EF4-FFF2-40B4-BE49-F238E27FC236}">
              <a16:creationId xmlns:a16="http://schemas.microsoft.com/office/drawing/2014/main" id="{B099496F-0866-46E0-B60B-5BB534B84979}"/>
            </a:ext>
          </a:extLst>
        </xdr:cNvPr>
        <xdr:cNvCxnSpPr/>
      </xdr:nvCxnSpPr>
      <xdr:spPr>
        <a:xfrm flipV="1">
          <a:off x="16431260" y="1800225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949" name="n_1aveValue【庁舎】&#10;一人当たり面積">
          <a:extLst>
            <a:ext uri="{FF2B5EF4-FFF2-40B4-BE49-F238E27FC236}">
              <a16:creationId xmlns:a16="http://schemas.microsoft.com/office/drawing/2014/main" id="{D0EA71A5-4666-4D17-B2C4-67EF6A885190}"/>
            </a:ext>
          </a:extLst>
        </xdr:cNvPr>
        <xdr:cNvSpPr txBox="1"/>
      </xdr:nvSpPr>
      <xdr:spPr>
        <a:xfrm>
          <a:off x="185611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50" name="n_2aveValue【庁舎】&#10;一人当たり面積">
          <a:extLst>
            <a:ext uri="{FF2B5EF4-FFF2-40B4-BE49-F238E27FC236}">
              <a16:creationId xmlns:a16="http://schemas.microsoft.com/office/drawing/2014/main" id="{71CEBD1F-75F8-402E-9B57-F2464B04A044}"/>
            </a:ext>
          </a:extLst>
        </xdr:cNvPr>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951" name="n_3aveValue【庁舎】&#10;一人当たり面積">
          <a:extLst>
            <a:ext uri="{FF2B5EF4-FFF2-40B4-BE49-F238E27FC236}">
              <a16:creationId xmlns:a16="http://schemas.microsoft.com/office/drawing/2014/main" id="{49FF9D32-B30E-4874-8872-3D20ABB91029}"/>
            </a:ext>
          </a:extLst>
        </xdr:cNvPr>
        <xdr:cNvSpPr txBox="1"/>
      </xdr:nvSpPr>
      <xdr:spPr>
        <a:xfrm>
          <a:off x="170015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952" name="n_4aveValue【庁舎】&#10;一人当たり面積">
          <a:extLst>
            <a:ext uri="{FF2B5EF4-FFF2-40B4-BE49-F238E27FC236}">
              <a16:creationId xmlns:a16="http://schemas.microsoft.com/office/drawing/2014/main" id="{3A096BD5-B536-41D5-8DAF-2C11DBDCBAAA}"/>
            </a:ext>
          </a:extLst>
        </xdr:cNvPr>
        <xdr:cNvSpPr txBox="1"/>
      </xdr:nvSpPr>
      <xdr:spPr>
        <a:xfrm>
          <a:off x="162268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96900</xdr:rowOff>
    </xdr:from>
    <xdr:ext cx="469744" cy="259045"/>
    <xdr:sp macro="" textlink="">
      <xdr:nvSpPr>
        <xdr:cNvPr id="953" name="n_1mainValue【庁舎】&#10;一人当たり面積">
          <a:extLst>
            <a:ext uri="{FF2B5EF4-FFF2-40B4-BE49-F238E27FC236}">
              <a16:creationId xmlns:a16="http://schemas.microsoft.com/office/drawing/2014/main" id="{EB57DCCE-321B-4E18-BC8C-4D14C68F2F64}"/>
            </a:ext>
          </a:extLst>
        </xdr:cNvPr>
        <xdr:cNvSpPr txBox="1"/>
      </xdr:nvSpPr>
      <xdr:spPr>
        <a:xfrm>
          <a:off x="18561127" y="1803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87103</xdr:rowOff>
    </xdr:from>
    <xdr:ext cx="469744" cy="259045"/>
    <xdr:sp macro="" textlink="">
      <xdr:nvSpPr>
        <xdr:cNvPr id="954" name="n_2mainValue【庁舎】&#10;一人当たり面積">
          <a:extLst>
            <a:ext uri="{FF2B5EF4-FFF2-40B4-BE49-F238E27FC236}">
              <a16:creationId xmlns:a16="http://schemas.microsoft.com/office/drawing/2014/main" id="{FD457CB2-BC2E-4DC1-A838-CA06075EEE56}"/>
            </a:ext>
          </a:extLst>
        </xdr:cNvPr>
        <xdr:cNvSpPr txBox="1"/>
      </xdr:nvSpPr>
      <xdr:spPr>
        <a:xfrm>
          <a:off x="17776267" y="180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955" name="n_3mainValue【庁舎】&#10;一人当たり面積">
          <a:extLst>
            <a:ext uri="{FF2B5EF4-FFF2-40B4-BE49-F238E27FC236}">
              <a16:creationId xmlns:a16="http://schemas.microsoft.com/office/drawing/2014/main" id="{BDD320D9-265F-4159-B4D0-EB8558754984}"/>
            </a:ext>
          </a:extLst>
        </xdr:cNvPr>
        <xdr:cNvSpPr txBox="1"/>
      </xdr:nvSpPr>
      <xdr:spPr>
        <a:xfrm>
          <a:off x="1700156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109963</xdr:rowOff>
    </xdr:from>
    <xdr:ext cx="469744" cy="259045"/>
    <xdr:sp macro="" textlink="">
      <xdr:nvSpPr>
        <xdr:cNvPr id="956" name="n_4mainValue【庁舎】&#10;一人当たり面積">
          <a:extLst>
            <a:ext uri="{FF2B5EF4-FFF2-40B4-BE49-F238E27FC236}">
              <a16:creationId xmlns:a16="http://schemas.microsoft.com/office/drawing/2014/main" id="{AD201F03-E9A2-4306-BA73-DE0F57C5D91C}"/>
            </a:ext>
          </a:extLst>
        </xdr:cNvPr>
        <xdr:cNvSpPr txBox="1"/>
      </xdr:nvSpPr>
      <xdr:spPr>
        <a:xfrm>
          <a:off x="16226867" y="18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9D597588-3E8D-464A-84D4-E286C35CC45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DCA4AB9A-F23A-4B9E-B6E4-602A639E7DE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D62BB52D-D947-4D4A-9ACA-ED95A0D32BF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類似団体と比較し、特に有形固定資産減価償却率が高い施設は</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体育館・プール</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福祉施設</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保健センター・保健所</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であ</a:t>
          </a:r>
          <a:r>
            <a:rPr kumimoji="1" lang="ja-JP" altLang="en-US" sz="1400">
              <a:solidFill>
                <a:schemeClr val="dk1"/>
              </a:solidFill>
              <a:effectLst/>
              <a:latin typeface="ＭＳ Ｐ明朝" panose="02020600040205080304" pitchFamily="18" charset="-128"/>
              <a:ea typeface="ＭＳ Ｐ明朝" panose="02020600040205080304" pitchFamily="18" charset="-128"/>
              <a:cs typeface="+mn-cs"/>
            </a:rPr>
            <a:t>り、それぞれ個別施設計画を策定している。</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。体育館については老朽化が進み休館していたが令和</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6</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年度に除却を実施する予定である。</a:t>
          </a:r>
          <a:r>
            <a:rPr kumimoji="1" lang="ja-JP" altLang="en-US" sz="1400">
              <a:solidFill>
                <a:schemeClr val="dk1"/>
              </a:solidFill>
              <a:effectLst/>
              <a:latin typeface="ＭＳ Ｐ明朝" panose="02020600040205080304" pitchFamily="18" charset="-128"/>
              <a:ea typeface="ＭＳ Ｐ明朝" panose="02020600040205080304" pitchFamily="18" charset="-128"/>
              <a:cs typeface="+mn-cs"/>
            </a:rPr>
            <a:t>なお</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令和元年度から令和２年度まで大幅に減価償却率が上昇しているが、減価償却開始年に誤りがあったことから修正し、数値に影響が出たものである。</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福祉施設</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については、築</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47</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年を経過することから長寿命化改修の実施を今後検討していく。</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保健センター・保健所</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は令和</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5</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年度から大規模改修に関するを実施し</a:t>
          </a:r>
          <a:r>
            <a:rPr kumimoji="1" lang="ja-JP" altLang="en-US" sz="14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着工を目指しているところである。なお、一般廃棄物処理施設と消防施設については一部事務組合に加入しているもので毎年決定する各市町の負担割合に応じて算出していることから、増減</a:t>
          </a:r>
          <a:r>
            <a:rPr kumimoji="1" lang="ja-JP" altLang="en-US" sz="1400">
              <a:solidFill>
                <a:schemeClr val="dk1"/>
              </a:solidFill>
              <a:effectLst/>
              <a:latin typeface="ＭＳ Ｐ明朝" panose="02020600040205080304" pitchFamily="18" charset="-128"/>
              <a:ea typeface="ＭＳ Ｐ明朝" panose="02020600040205080304" pitchFamily="18" charset="-128"/>
              <a:cs typeface="+mn-cs"/>
            </a:rPr>
            <a:t>する</a:t>
          </a:r>
          <a:r>
            <a:rPr kumimoji="1" lang="ja-JP" altLang="ja-JP" sz="1400">
              <a:solidFill>
                <a:schemeClr val="dk1"/>
              </a:solidFill>
              <a:effectLst/>
              <a:latin typeface="ＭＳ Ｐ明朝" panose="02020600040205080304" pitchFamily="18" charset="-128"/>
              <a:ea typeface="ＭＳ Ｐ明朝" panose="02020600040205080304" pitchFamily="18" charset="-128"/>
              <a:cs typeface="+mn-cs"/>
            </a:rPr>
            <a:t>ことがある。</a:t>
          </a:r>
          <a:endParaRPr kumimoji="1" lang="en-US" altLang="ja-JP" sz="14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400">
              <a:solidFill>
                <a:schemeClr val="dk1"/>
              </a:solidFill>
              <a:effectLst/>
              <a:latin typeface="ＭＳ Ｐ明朝" panose="02020600040205080304" pitchFamily="18" charset="-128"/>
              <a:ea typeface="ＭＳ Ｐ明朝" panose="02020600040205080304" pitchFamily="18" charset="-128"/>
              <a:cs typeface="+mn-cs"/>
            </a:rPr>
            <a:t>　</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400">
              <a:solidFill>
                <a:schemeClr val="dk1"/>
              </a:solidFill>
              <a:effectLst/>
              <a:latin typeface="ＭＳ Ｐ明朝" panose="02020600040205080304" pitchFamily="18" charset="-128"/>
              <a:ea typeface="ＭＳ Ｐ明朝" panose="02020600040205080304" pitchFamily="18" charset="-128"/>
              <a:cs typeface="+mn-cs"/>
            </a:rPr>
            <a:t>図書館</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400">
              <a:solidFill>
                <a:schemeClr val="dk1"/>
              </a:solidFill>
              <a:effectLst/>
              <a:latin typeface="ＭＳ Ｐ明朝" panose="02020600040205080304" pitchFamily="18" charset="-128"/>
              <a:ea typeface="ＭＳ Ｐ明朝" panose="02020600040205080304" pitchFamily="18" charset="-128"/>
              <a:cs typeface="+mn-cs"/>
            </a:rPr>
            <a:t>と</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400">
              <a:solidFill>
                <a:schemeClr val="dk1"/>
              </a:solidFill>
              <a:effectLst/>
              <a:latin typeface="ＭＳ Ｐ明朝" panose="02020600040205080304" pitchFamily="18" charset="-128"/>
              <a:ea typeface="ＭＳ Ｐ明朝" panose="02020600040205080304" pitchFamily="18" charset="-128"/>
              <a:cs typeface="+mn-cs"/>
            </a:rPr>
            <a:t>市民会館</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400">
              <a:solidFill>
                <a:schemeClr val="dk1"/>
              </a:solidFill>
              <a:effectLst/>
              <a:latin typeface="ＭＳ Ｐ明朝" panose="02020600040205080304" pitchFamily="18" charset="-128"/>
              <a:ea typeface="ＭＳ Ｐ明朝" panose="02020600040205080304" pitchFamily="18" charset="-128"/>
              <a:cs typeface="+mn-cs"/>
            </a:rPr>
            <a:t>はまだ平均より有形固定資産減価償却率は低い状況ではあるが、すでに建築後</a:t>
          </a:r>
          <a:r>
            <a:rPr kumimoji="1" lang="en-US" altLang="ja-JP" sz="1400">
              <a:solidFill>
                <a:schemeClr val="dk1"/>
              </a:solidFill>
              <a:effectLst/>
              <a:latin typeface="ＭＳ Ｐ明朝" panose="02020600040205080304" pitchFamily="18" charset="-128"/>
              <a:ea typeface="ＭＳ Ｐ明朝" panose="02020600040205080304" pitchFamily="18" charset="-128"/>
              <a:cs typeface="+mn-cs"/>
            </a:rPr>
            <a:t>21</a:t>
          </a:r>
          <a:r>
            <a:rPr kumimoji="1" lang="ja-JP" altLang="en-US" sz="1400">
              <a:solidFill>
                <a:schemeClr val="dk1"/>
              </a:solidFill>
              <a:effectLst/>
              <a:latin typeface="ＭＳ Ｐ明朝" panose="02020600040205080304" pitchFamily="18" charset="-128"/>
              <a:ea typeface="ＭＳ Ｐ明朝" panose="02020600040205080304" pitchFamily="18" charset="-128"/>
              <a:cs typeface="+mn-cs"/>
            </a:rPr>
            <a:t>年を経過しており、施設規模も大きいことから計画的に大規模改修を進めていかなければならない。</a:t>
          </a:r>
          <a:endParaRPr kumimoji="1" lang="en-US" altLang="ja-JP" sz="1400">
            <a:solidFill>
              <a:schemeClr val="dk1"/>
            </a:solidFill>
            <a:effectLst/>
            <a:latin typeface="ＭＳ Ｐ明朝" panose="02020600040205080304" pitchFamily="18" charset="-128"/>
            <a:ea typeface="ＭＳ Ｐ明朝" panose="02020600040205080304" pitchFamily="18" charset="-128"/>
            <a:cs typeface="+mn-cs"/>
          </a:endParaRPr>
        </a:p>
        <a:p>
          <a:endParaRPr lang="ja-JP" altLang="ja-JP" sz="18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千葉県酒々井町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20,339
19,642
19.01
7,268,880
6,789,481
466,200
4,692,569
5,553,293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基準財政需要額、基準財政収入額ともに増加しているものの人口減少と高齢化による個人町民税の減少等によりに基準財政収入額の伸び幅が小さく、財政力指数は、前年度から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ポイント下がった</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今後も厳しい財政運営が見込まれるため、徴収業務の強化と歳出削減に取り組み、持続可能な財政運営に努める。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170039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190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41</xdr:row>
      <xdr:rowOff>89605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1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190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135766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38805</xdr:rowOff>
    </xdr:from>
    <xdr:to>
      <xdr:col>11</xdr:col>
      <xdr:colOff>82550</xdr:colOff>
      <xdr:row>41</xdr:row>
      <xdr:rowOff>140405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150582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年度は、臨時財政対策債償還基金費として、普通交付税が追加交付されたため増収となり、経常収支比率は、一時的に改善されたが、令和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た。類似団体と比べ、経常収支比率の内訳で多くを占めている人件費や補助費が主な要因であり、老朽化した公共施設の長寿命化に伴う公債費の増により、今後も高い傾向は続くと想定される。財政健全化計画に基づき、事務事業の見直しを進め、経常経費の削減に努め持続可能な財政運営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49022</xdr:rowOff>
    </xdr:from>
    <xdr:to>
      <xdr:col>23</xdr:col>
      <xdr:colOff>133350</xdr:colOff>
      <xdr:row>65</xdr:row>
      <xdr:rowOff>114046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21822"/>
          <a:ext cx="8382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49022</xdr:rowOff>
    </xdr:from>
    <xdr:to>
      <xdr:col>19</xdr:col>
      <xdr:colOff>133350</xdr:colOff>
      <xdr:row>65</xdr:row>
      <xdr:rowOff>32004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2182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32004</xdr:rowOff>
    </xdr:from>
    <xdr:to>
      <xdr:col>15</xdr:col>
      <xdr:colOff>82550</xdr:colOff>
      <xdr:row>66</xdr:row>
      <xdr:rowOff>77724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7625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169672</xdr:rowOff>
    </xdr:from>
    <xdr:to>
      <xdr:col>11</xdr:col>
      <xdr:colOff>31750</xdr:colOff>
      <xdr:row>66</xdr:row>
      <xdr:rowOff>77724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42472"/>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63246</xdr:rowOff>
    </xdr:from>
    <xdr:to>
      <xdr:col>23</xdr:col>
      <xdr:colOff>184150</xdr:colOff>
      <xdr:row>65</xdr:row>
      <xdr:rowOff>164846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35323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7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84599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152654</xdr:rowOff>
    </xdr:from>
    <xdr:to>
      <xdr:col>15</xdr:col>
      <xdr:colOff>133350</xdr:colOff>
      <xdr:row>65</xdr:row>
      <xdr:rowOff>82804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67581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26924</xdr:rowOff>
    </xdr:from>
    <xdr:to>
      <xdr:col>11</xdr:col>
      <xdr:colOff>82550</xdr:colOff>
      <xdr:row>66</xdr:row>
      <xdr:rowOff>128524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113301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及び物件費全般で抑制に努めているが、前年度に引き続き類似団体平均を上回っている。維持補修費は、類似団体を下回っているが、人件費が類似団体に比較して高い。これは、過去における人口急増時の職員採用が影響していることと専門的な知識・経験を持つ任期付職員の積極的活用によるものである。今後も会計年度任用職員の経験年次が進むことによる増や勤勉手当の支給開始、保育士処遇改善などにより、人件費の増加傾向は続くと想定されるため、民間活力の導入などにより、人件費の抑制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28361</xdr:rowOff>
    </xdr:from>
    <xdr:to>
      <xdr:col>23</xdr:col>
      <xdr:colOff>133350</xdr:colOff>
      <xdr:row>83</xdr:row>
      <xdr:rowOff>43545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58711"/>
          <a:ext cx="838200" cy="1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152875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4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150772</xdr:rowOff>
    </xdr:from>
    <xdr:to>
      <xdr:col>19</xdr:col>
      <xdr:colOff>133350</xdr:colOff>
      <xdr:row>83</xdr:row>
      <xdr:rowOff>28361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209672"/>
          <a:ext cx="889000" cy="4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43617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93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114167</xdr:rowOff>
    </xdr:from>
    <xdr:to>
      <xdr:col>15</xdr:col>
      <xdr:colOff>82550</xdr:colOff>
      <xdr:row>82</xdr:row>
      <xdr:rowOff>150772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73067"/>
          <a:ext cx="889000" cy="3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98609</xdr:rowOff>
    </xdr:from>
    <xdr:to>
      <xdr:col>11</xdr:col>
      <xdr:colOff>31750</xdr:colOff>
      <xdr:row>82</xdr:row>
      <xdr:rowOff>114167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57509"/>
          <a:ext cx="889000" cy="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111868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2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112117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164195</xdr:rowOff>
    </xdr:from>
    <xdr:to>
      <xdr:col>23</xdr:col>
      <xdr:colOff>184150</xdr:colOff>
      <xdr:row>83</xdr:row>
      <xdr:rowOff>94345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136272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9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149011</xdr:rowOff>
    </xdr:from>
    <xdr:to>
      <xdr:col>19</xdr:col>
      <xdr:colOff>184150</xdr:colOff>
      <xdr:row>83</xdr:row>
      <xdr:rowOff>79161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20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63938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94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99972</xdr:rowOff>
    </xdr:from>
    <xdr:to>
      <xdr:col>15</xdr:col>
      <xdr:colOff>133350</xdr:colOff>
      <xdr:row>83</xdr:row>
      <xdr:rowOff>30122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5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14899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24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63367</xdr:rowOff>
    </xdr:from>
    <xdr:to>
      <xdr:col>11</xdr:col>
      <xdr:colOff>82550</xdr:colOff>
      <xdr:row>82</xdr:row>
      <xdr:rowOff>164967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2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149744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20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47809</xdr:rowOff>
    </xdr:from>
    <xdr:to>
      <xdr:col>7</xdr:col>
      <xdr:colOff>31750</xdr:colOff>
      <xdr:row>82</xdr:row>
      <xdr:rowOff>149409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0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134186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9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過去における人口急増時の職員採用や集中改革プランに伴う職員数の削減のため、新規採用の抑制を実施したことにより、職員年齢構成のバランスが偏り、特に中高年齢層の比率が高くなっていることが指数を高くしている要因である。今後は、定年退職と新規採用職員のバランスをとりつつ、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32657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7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84364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87</xdr:row>
      <xdr:rowOff>33564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290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88</xdr:row>
      <xdr:rowOff>86179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49714"/>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年退職と新規採用職員のバランスをとりつつ職員の削減に取り組んでいるが、過去における人口急増時の職員採用の増や専門的な知識・経験を持つ任期付き職員の積極的活用による増のため、人口千人あたりの職員数は、類似団体平均を上回っている。今後は、民間活力の導入なども検討し、定員管理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141787</xdr:rowOff>
    </xdr:from>
    <xdr:to>
      <xdr:col>81</xdr:col>
      <xdr:colOff>44450</xdr:colOff>
      <xdr:row>61</xdr:row>
      <xdr:rowOff>150404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600237"/>
          <a:ext cx="8382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136616</xdr:rowOff>
    </xdr:from>
    <xdr:to>
      <xdr:col>77</xdr:col>
      <xdr:colOff>44450</xdr:colOff>
      <xdr:row>61</xdr:row>
      <xdr:rowOff>150404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9506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98697</xdr:rowOff>
    </xdr:from>
    <xdr:to>
      <xdr:col>72</xdr:col>
      <xdr:colOff>203200</xdr:colOff>
      <xdr:row>61</xdr:row>
      <xdr:rowOff>136616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57147"/>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98697</xdr:rowOff>
    </xdr:from>
    <xdr:to>
      <xdr:col>68</xdr:col>
      <xdr:colOff>152400</xdr:colOff>
      <xdr:row>61</xdr:row>
      <xdr:rowOff>109038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5714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90987</xdr:rowOff>
    </xdr:from>
    <xdr:to>
      <xdr:col>81</xdr:col>
      <xdr:colOff>95250</xdr:colOff>
      <xdr:row>62</xdr:row>
      <xdr:rowOff>21137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63064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21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99604</xdr:rowOff>
    </xdr:from>
    <xdr:to>
      <xdr:col>77</xdr:col>
      <xdr:colOff>95250</xdr:colOff>
      <xdr:row>62</xdr:row>
      <xdr:rowOff>29754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85816</xdr:rowOff>
    </xdr:from>
    <xdr:to>
      <xdr:col>73</xdr:col>
      <xdr:colOff>44450</xdr:colOff>
      <xdr:row>62</xdr:row>
      <xdr:rowOff>15966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743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47897</xdr:rowOff>
    </xdr:from>
    <xdr:to>
      <xdr:col>68</xdr:col>
      <xdr:colOff>203200</xdr:colOff>
      <xdr:row>61</xdr:row>
      <xdr:rowOff>149497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134274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実質公債費比率計算の分母である普通交付税額等の増額により前年度比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し、類似団体と比較して低い水準となっている。しかし、臨時財政対策債の償還増加や公共施設の長寿命化事業の償還開始等により、地方債残高は今後増加する予定であり、将来負担比率が悪化する見込みであるため、借入については事業実施の緊急度、必要性を十分検討し、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2903</xdr:rowOff>
    </xdr:from>
    <xdr:to>
      <xdr:col>81</xdr:col>
      <xdr:colOff>44450</xdr:colOff>
      <xdr:row>40</xdr:row>
      <xdr:rowOff>9797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6090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146776</xdr:rowOff>
    </xdr:from>
    <xdr:to>
      <xdr:col>77</xdr:col>
      <xdr:colOff>44450</xdr:colOff>
      <xdr:row>40</xdr:row>
      <xdr:rowOff>9797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3332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70938</xdr:rowOff>
    </xdr:from>
    <xdr:to>
      <xdr:col>72</xdr:col>
      <xdr:colOff>203200</xdr:colOff>
      <xdr:row>39</xdr:row>
      <xdr:rowOff>146776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57488"/>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152763</xdr:rowOff>
    </xdr:from>
    <xdr:to>
      <xdr:col>68</xdr:col>
      <xdr:colOff>152400</xdr:colOff>
      <xdr:row>39</xdr:row>
      <xdr:rowOff>70938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67863"/>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123553</xdr:rowOff>
    </xdr:from>
    <xdr:to>
      <xdr:col>81</xdr:col>
      <xdr:colOff>95250</xdr:colOff>
      <xdr:row>40</xdr:row>
      <xdr:rowOff>53703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140080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5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130447</xdr:rowOff>
    </xdr:from>
    <xdr:to>
      <xdr:col>77</xdr:col>
      <xdr:colOff>95250</xdr:colOff>
      <xdr:row>40</xdr:row>
      <xdr:rowOff>60597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70774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8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95976</xdr:rowOff>
    </xdr:from>
    <xdr:to>
      <xdr:col>73</xdr:col>
      <xdr:colOff>44450</xdr:colOff>
      <xdr:row>40</xdr:row>
      <xdr:rowOff>26126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36303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5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20138</xdr:rowOff>
    </xdr:from>
    <xdr:to>
      <xdr:col>68</xdr:col>
      <xdr:colOff>203200</xdr:colOff>
      <xdr:row>39</xdr:row>
      <xdr:rowOff>121738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131915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7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101963</xdr:rowOff>
    </xdr:from>
    <xdr:to>
      <xdr:col>64</xdr:col>
      <xdr:colOff>152400</xdr:colOff>
      <xdr:row>39</xdr:row>
      <xdr:rowOff>32113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42290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8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現在高の減少や公営企業債等繰入見込額が減少したことにより、将来負担比率は、前年度より減少した。今後は、老朽化した公共施設の長寿命化のために地方債の発行が見込まれることから、地方債現在高は増加する予定であり、将来負担比率は上昇する見通しである。このため、引き続き財政状況を考慮し、計画的な地方債の発行により将来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56545</xdr:rowOff>
    </xdr:from>
    <xdr:to>
      <xdr:col>81</xdr:col>
      <xdr:colOff>44450</xdr:colOff>
      <xdr:row>14</xdr:row>
      <xdr:rowOff>87569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5684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87569</xdr:rowOff>
    </xdr:from>
    <xdr:to>
      <xdr:col>77</xdr:col>
      <xdr:colOff>44450</xdr:colOff>
      <xdr:row>14</xdr:row>
      <xdr:rowOff>131233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87869"/>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144115</xdr:rowOff>
    </xdr:from>
    <xdr:to>
      <xdr:col>72</xdr:col>
      <xdr:colOff>203200</xdr:colOff>
      <xdr:row>14</xdr:row>
      <xdr:rowOff>131233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372965"/>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5745</xdr:rowOff>
    </xdr:from>
    <xdr:to>
      <xdr:col>81</xdr:col>
      <xdr:colOff>95250</xdr:colOff>
      <xdr:row>14</xdr:row>
      <xdr:rowOff>107345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149272</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37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36769</xdr:rowOff>
    </xdr:from>
    <xdr:to>
      <xdr:col>77</xdr:col>
      <xdr:colOff>95250</xdr:colOff>
      <xdr:row>14</xdr:row>
      <xdr:rowOff>138369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3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123146</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523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80433</xdr:rowOff>
    </xdr:from>
    <xdr:to>
      <xdr:col>73</xdr:col>
      <xdr:colOff>44450</xdr:colOff>
      <xdr:row>15</xdr:row>
      <xdr:rowOff>10583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4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166810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93315</xdr:rowOff>
    </xdr:from>
    <xdr:to>
      <xdr:col>68</xdr:col>
      <xdr:colOff>203200</xdr:colOff>
      <xdr:row>14</xdr:row>
      <xdr:rowOff>23465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3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33642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09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千葉県酒々井町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20,339
19,642
19.01
7,268,880
6,789,481
466,200
4,692,569
5,553,293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職員数が多いことから、人件費の経常収支比率が高くなっている。これは、過去における人口急増時の職員採用や専門的な知識・経験を持つ任期付き職員の積極的採用が影響している。今後は、会計年度任用職員の経験年次が進むことによる増や勤勉手当の支給開始、保育士処遇改善などにより、人件費の増加傾向は続くものと思われる。民間活力の導入などにより、人件費の抑制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65278</xdr:rowOff>
    </xdr:from>
    <xdr:to>
      <xdr:col>24</xdr:col>
      <xdr:colOff>25400</xdr:colOff>
      <xdr:row>39</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518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65278</xdr:rowOff>
    </xdr:from>
    <xdr:to>
      <xdr:col>19</xdr:col>
      <xdr:colOff>187325</xdr:colOff>
      <xdr:row>39</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7518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65278</xdr:rowOff>
    </xdr:from>
    <xdr:to>
      <xdr:col>15</xdr:col>
      <xdr:colOff>98425</xdr:colOff>
      <xdr:row>39</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518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117856</xdr:rowOff>
    </xdr:from>
    <xdr:to>
      <xdr:col>11</xdr:col>
      <xdr:colOff>9525</xdr:colOff>
      <xdr:row>39</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329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69342</xdr:rowOff>
    </xdr:from>
    <xdr:to>
      <xdr:col>24</xdr:col>
      <xdr:colOff>76200</xdr:colOff>
      <xdr:row>39</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14478</xdr:rowOff>
    </xdr:from>
    <xdr:to>
      <xdr:col>20</xdr:col>
      <xdr:colOff>38100</xdr:colOff>
      <xdr:row>39</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100855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8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87630</xdr:rowOff>
    </xdr:from>
    <xdr:to>
      <xdr:col>15</xdr:col>
      <xdr:colOff>149225</xdr:colOff>
      <xdr:row>40</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14478</xdr:rowOff>
    </xdr:from>
    <xdr:to>
      <xdr:col>11</xdr:col>
      <xdr:colOff>60325</xdr:colOff>
      <xdr:row>39</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67056</xdr:rowOff>
    </xdr:from>
    <xdr:to>
      <xdr:col>6</xdr:col>
      <xdr:colOff>171450</xdr:colOff>
      <xdr:row>38</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153433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類似団体平均と比較すると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ポイント下回っているが、前年度と比較すると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価格高騰による光熱水費の増が要因と思われる。今後も労務単価の上昇による委託料の増等が見込まれるが、財政健全化計画などに基づき事業の見直しと合理化を図り、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16</xdr:row>
      <xdr:rowOff>85852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2846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15</xdr:row>
      <xdr:rowOff>156718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691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17</xdr:row>
      <xdr:rowOff>152146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91892"/>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17</xdr:row>
      <xdr:rowOff>152146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662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46245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446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69342</xdr:rowOff>
    </xdr:from>
    <xdr:to>
      <xdr:col>74</xdr:col>
      <xdr:colOff>31750</xdr:colOff>
      <xdr:row>15</xdr:row>
      <xdr:rowOff>170942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101346</xdr:rowOff>
    </xdr:from>
    <xdr:to>
      <xdr:col>69</xdr:col>
      <xdr:colOff>142875</xdr:colOff>
      <xdr:row>18</xdr:row>
      <xdr:rowOff>31496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16273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下回る数値となっているのは、児童福祉費や社会福祉費が類似団体平均より低いことが主な要因である。介護給付費・訓練等給付費が年々増加しており、高齢化の進展などにより、高齢者施策等の扶助費の増加が見込まれるため、介護予防の推進等により、扶助費の抑制に努める。また、町</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単独での扶助を見直すなど財政を圧迫する上昇傾向</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を抑えられるように</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努めて</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いく。</a:t>
          </a:r>
          <a:endPar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546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7257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54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xdr:rowOff>
    </xdr:from>
    <xdr:to>
      <xdr:col>15</xdr:col>
      <xdr:colOff>98425</xdr:colOff>
      <xdr:row>54</xdr:row>
      <xdr:rowOff>83457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65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39915</xdr:rowOff>
    </xdr:from>
    <xdr:to>
      <xdr:col>11</xdr:col>
      <xdr:colOff>9525</xdr:colOff>
      <xdr:row>54</xdr:row>
      <xdr:rowOff>83457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982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127907</xdr:rowOff>
    </xdr:from>
    <xdr:to>
      <xdr:col>15</xdr:col>
      <xdr:colOff>149225</xdr:colOff>
      <xdr:row>54</xdr:row>
      <xdr:rowOff>58057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68234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32657</xdr:rowOff>
    </xdr:from>
    <xdr:to>
      <xdr:col>11</xdr:col>
      <xdr:colOff>60325</xdr:colOff>
      <xdr:row>54</xdr:row>
      <xdr:rowOff>134257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144434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類似団体平均を下回っているのは、繰出金が少ないことが主な要因である。国民健康保険等特別会計についての繰出しは、基準内繰出のみとなっている。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今後は、高齢化による後期高齢者医療保険や介護保険への繰出しの増加が見込まれることから、引き続き事務経費の精査に努める。</a:t>
          </a: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56</xdr:row>
      <xdr:rowOff>67128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48585"/>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56</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162378</xdr:rowOff>
    </xdr:from>
    <xdr:to>
      <xdr:col>69</xdr:col>
      <xdr:colOff>92075</xdr:colOff>
      <xdr:row>56</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9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111578</xdr:rowOff>
    </xdr:from>
    <xdr:to>
      <xdr:col>65</xdr:col>
      <xdr:colOff>53975</xdr:colOff>
      <xdr:row>56</xdr:row>
      <xdr:rowOff>41728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51905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清掃・衛生業務などを一部事務組合で行っており、その負担金が多額であるため、類似団体平均を上回っている。毎年、予算編成前に当町を含む構成団体から各組合へ組合事業における経常経費の見直しなどを依頼している。こうした積み重ねにより補助費等の抑制に努めていく。</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また、令和４年度は、事務処理誤りによる国庫補助金の返還金の増もあり、補助費等に係る経常収支比率が前年度比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110998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409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409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4957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44704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5460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公債費に係る経常収支比率は、類似団体の平均よ</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り低いものの、臨時財政対策債の償還額の増加や緊急防災・減債事業債の元金償還開始により前年度比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ている。また、今後数年は、令和元年度以降集中的に実施した公共施設長寿命化対策事業（中央公民館施設整備事業、役場中央庁舎耐震補強等工事等）の償還開始により増加していく見込みである。借入については、事業実施の緊急度、必要性、国庫補助金等の財源措置を十分検討し、借入額と償還額のバランスをとりつつ、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931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67563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67563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62992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0657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公債費以外に係る経常収支比率は、類似団体平均より高い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ポイント増である。これは類似団体平均に比べ、扶助費の経常収支比率は低いが、人件費及び補助費等の経常収支比率が高いためであり、業務改善等により高水準にある経常収支比率の改善に努める。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54611</xdr:rowOff>
    </xdr:from>
    <xdr:to>
      <xdr:col>82</xdr:col>
      <xdr:colOff>107950</xdr:colOff>
      <xdr:row>80</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99161"/>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54611</xdr:rowOff>
    </xdr:from>
    <xdr:to>
      <xdr:col>78</xdr:col>
      <xdr:colOff>69850</xdr:colOff>
      <xdr:row>80</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9916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1270</xdr:rowOff>
    </xdr:from>
    <xdr:to>
      <xdr:col>73</xdr:col>
      <xdr:colOff>180975</xdr:colOff>
      <xdr:row>81</xdr:row>
      <xdr:rowOff>5080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71727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1270</xdr:rowOff>
    </xdr:from>
    <xdr:to>
      <xdr:col>69</xdr:col>
      <xdr:colOff>92075</xdr:colOff>
      <xdr:row>81</xdr:row>
      <xdr:rowOff>5080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71727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163830</xdr:rowOff>
    </xdr:from>
    <xdr:to>
      <xdr:col>82</xdr:col>
      <xdr:colOff>158750</xdr:colOff>
      <xdr:row>80</xdr:row>
      <xdr:rowOff>93980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135907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3811</xdr:rowOff>
    </xdr:from>
    <xdr:to>
      <xdr:col>78</xdr:col>
      <xdr:colOff>120650</xdr:colOff>
      <xdr:row>79</xdr:row>
      <xdr:rowOff>105411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90188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121920</xdr:rowOff>
    </xdr:from>
    <xdr:to>
      <xdr:col>74</xdr:col>
      <xdr:colOff>31750</xdr:colOff>
      <xdr:row>80</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36847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125730</xdr:rowOff>
    </xdr:from>
    <xdr:to>
      <xdr:col>69</xdr:col>
      <xdr:colOff>142875</xdr:colOff>
      <xdr:row>81</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84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40657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92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121920</xdr:rowOff>
    </xdr:from>
    <xdr:to>
      <xdr:col>65</xdr:col>
      <xdr:colOff>53975</xdr:colOff>
      <xdr:row>80</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36847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千葉県酒々井町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121214</xdr:rowOff>
    </xdr:from>
    <xdr:to>
      <xdr:col>29</xdr:col>
      <xdr:colOff>127000</xdr:colOff>
      <xdr:row>14</xdr:row>
      <xdr:rowOff>162852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69139"/>
          <a:ext cx="647700" cy="41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162852</xdr:rowOff>
    </xdr:from>
    <xdr:to>
      <xdr:col>26</xdr:col>
      <xdr:colOff>50800</xdr:colOff>
      <xdr:row>15</xdr:row>
      <xdr:rowOff>14801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10777"/>
          <a:ext cx="698500" cy="23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157268</xdr:rowOff>
    </xdr:from>
    <xdr:to>
      <xdr:col>22</xdr:col>
      <xdr:colOff>114300</xdr:colOff>
      <xdr:row>15</xdr:row>
      <xdr:rowOff>14801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05193"/>
          <a:ext cx="698500" cy="28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157268</xdr:rowOff>
    </xdr:from>
    <xdr:to>
      <xdr:col>18</xdr:col>
      <xdr:colOff>177800</xdr:colOff>
      <xdr:row>15</xdr:row>
      <xdr:rowOff>45156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05193"/>
          <a:ext cx="698500" cy="59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70414</xdr:rowOff>
    </xdr:from>
    <xdr:to>
      <xdr:col>29</xdr:col>
      <xdr:colOff>177800</xdr:colOff>
      <xdr:row>15</xdr:row>
      <xdr:rowOff>564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18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86941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6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112052</xdr:rowOff>
    </xdr:from>
    <xdr:to>
      <xdr:col>26</xdr:col>
      <xdr:colOff>101600</xdr:colOff>
      <xdr:row>15</xdr:row>
      <xdr:rowOff>42202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59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52379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28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135451</xdr:rowOff>
    </xdr:from>
    <xdr:to>
      <xdr:col>22</xdr:col>
      <xdr:colOff>165100</xdr:colOff>
      <xdr:row>15</xdr:row>
      <xdr:rowOff>65601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83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75778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5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106468</xdr:rowOff>
    </xdr:from>
    <xdr:to>
      <xdr:col>19</xdr:col>
      <xdr:colOff>38100</xdr:colOff>
      <xdr:row>15</xdr:row>
      <xdr:rowOff>36618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5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46795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2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165806</xdr:rowOff>
    </xdr:from>
    <xdr:to>
      <xdr:col>15</xdr:col>
      <xdr:colOff>101600</xdr:colOff>
      <xdr:row>15</xdr:row>
      <xdr:rowOff>95956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13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106133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8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328396</xdr:rowOff>
    </xdr:from>
    <xdr:to>
      <xdr:col>29</xdr:col>
      <xdr:colOff>127000</xdr:colOff>
      <xdr:row>35</xdr:row>
      <xdr:rowOff>330664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38746"/>
          <a:ext cx="647700" cy="2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328396</xdr:rowOff>
    </xdr:from>
    <xdr:to>
      <xdr:col>26</xdr:col>
      <xdr:colOff>50800</xdr:colOff>
      <xdr:row>36</xdr:row>
      <xdr:rowOff>1765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38746"/>
          <a:ext cx="698500" cy="16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1765</xdr:rowOff>
    </xdr:from>
    <xdr:to>
      <xdr:col>22</xdr:col>
      <xdr:colOff>114300</xdr:colOff>
      <xdr:row>36</xdr:row>
      <xdr:rowOff>9081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55015"/>
          <a:ext cx="698500" cy="7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9081</xdr:rowOff>
    </xdr:from>
    <xdr:to>
      <xdr:col>18</xdr:col>
      <xdr:colOff>177800</xdr:colOff>
      <xdr:row>36</xdr:row>
      <xdr:rowOff>63488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62331"/>
          <a:ext cx="698500" cy="54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279864</xdr:rowOff>
    </xdr:from>
    <xdr:to>
      <xdr:col>29</xdr:col>
      <xdr:colOff>177800</xdr:colOff>
      <xdr:row>36</xdr:row>
      <xdr:rowOff>38564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90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251941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6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277596</xdr:rowOff>
    </xdr:from>
    <xdr:to>
      <xdr:col>26</xdr:col>
      <xdr:colOff>101600</xdr:colOff>
      <xdr:row>36</xdr:row>
      <xdr:rowOff>36296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87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21073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7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293865</xdr:rowOff>
    </xdr:from>
    <xdr:to>
      <xdr:col>22</xdr:col>
      <xdr:colOff>165100</xdr:colOff>
      <xdr:row>36</xdr:row>
      <xdr:rowOff>52565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04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37342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301181</xdr:rowOff>
    </xdr:from>
    <xdr:to>
      <xdr:col>19</xdr:col>
      <xdr:colOff>38100</xdr:colOff>
      <xdr:row>36</xdr:row>
      <xdr:rowOff>59881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1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44658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9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12688</xdr:rowOff>
    </xdr:from>
    <xdr:to>
      <xdr:col>15</xdr:col>
      <xdr:colOff>101600</xdr:colOff>
      <xdr:row>36</xdr:row>
      <xdr:rowOff>114288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65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99065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5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千葉県酒々井町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20,339
19,642
19.01
7,268,880
6,789,481
466,200
4,692,569
5,553,293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28543</xdr:rowOff>
    </xdr:from>
    <xdr:to>
      <xdr:col>24</xdr:col>
      <xdr:colOff>63500</xdr:colOff>
      <xdr:row>34</xdr:row>
      <xdr:rowOff>73254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57843"/>
          <a:ext cx="838200" cy="4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73254</xdr:rowOff>
    </xdr:from>
    <xdr:to>
      <xdr:col>19</xdr:col>
      <xdr:colOff>177800</xdr:colOff>
      <xdr:row>34</xdr:row>
      <xdr:rowOff>117411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02554"/>
          <a:ext cx="8890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117411</xdr:rowOff>
    </xdr:from>
    <xdr:to>
      <xdr:col>15</xdr:col>
      <xdr:colOff>50800</xdr:colOff>
      <xdr:row>35</xdr:row>
      <xdr:rowOff>50755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46711"/>
          <a:ext cx="889000" cy="10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50755</xdr:rowOff>
    </xdr:from>
    <xdr:to>
      <xdr:col>10</xdr:col>
      <xdr:colOff>114300</xdr:colOff>
      <xdr:row>35</xdr:row>
      <xdr:rowOff>162808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1505"/>
          <a:ext cx="889000" cy="11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149193</xdr:rowOff>
    </xdr:from>
    <xdr:to>
      <xdr:col>24</xdr:col>
      <xdr:colOff>114300</xdr:colOff>
      <xdr:row>34</xdr:row>
      <xdr:rowOff>79343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22454</xdr:rowOff>
    </xdr:from>
    <xdr:to>
      <xdr:col>20</xdr:col>
      <xdr:colOff>38100</xdr:colOff>
      <xdr:row>34</xdr:row>
      <xdr:rowOff>124054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140581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2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66611</xdr:rowOff>
    </xdr:from>
    <xdr:to>
      <xdr:col>15</xdr:col>
      <xdr:colOff>101600</xdr:colOff>
      <xdr:row>34</xdr:row>
      <xdr:rowOff>168211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13288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7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171405</xdr:rowOff>
    </xdr:from>
    <xdr:to>
      <xdr:col>10</xdr:col>
      <xdr:colOff>165100</xdr:colOff>
      <xdr:row>35</xdr:row>
      <xdr:rowOff>101555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118082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7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112008</xdr:rowOff>
    </xdr:from>
    <xdr:to>
      <xdr:col>6</xdr:col>
      <xdr:colOff>38100</xdr:colOff>
      <xdr:row>36</xdr:row>
      <xdr:rowOff>42158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1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58685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8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114798</xdr:rowOff>
    </xdr:from>
    <xdr:to>
      <xdr:col>24</xdr:col>
      <xdr:colOff>63500</xdr:colOff>
      <xdr:row>58</xdr:row>
      <xdr:rowOff>119942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58898"/>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119942</xdr:rowOff>
    </xdr:from>
    <xdr:to>
      <xdr:col>19</xdr:col>
      <xdr:colOff>177800</xdr:colOff>
      <xdr:row>58</xdr:row>
      <xdr:rowOff>164617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64042"/>
          <a:ext cx="889000" cy="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164617</xdr:rowOff>
    </xdr:from>
    <xdr:to>
      <xdr:col>15</xdr:col>
      <xdr:colOff>50800</xdr:colOff>
      <xdr:row>58</xdr:row>
      <xdr:rowOff>170142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08717"/>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170142</xdr:rowOff>
    </xdr:from>
    <xdr:to>
      <xdr:col>10</xdr:col>
      <xdr:colOff>114300</xdr:colOff>
      <xdr:row>59</xdr:row>
      <xdr:rowOff>627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14242"/>
          <a:ext cx="889000" cy="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63998</xdr:rowOff>
    </xdr:from>
    <xdr:to>
      <xdr:col>24</xdr:col>
      <xdr:colOff>114300</xdr:colOff>
      <xdr:row>58</xdr:row>
      <xdr:rowOff>165598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0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42425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8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69142</xdr:rowOff>
    </xdr:from>
    <xdr:to>
      <xdr:col>20</xdr:col>
      <xdr:colOff>38100</xdr:colOff>
      <xdr:row>58</xdr:row>
      <xdr:rowOff>170742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1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161869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113817</xdr:rowOff>
    </xdr:from>
    <xdr:to>
      <xdr:col>15</xdr:col>
      <xdr:colOff>101600</xdr:colOff>
      <xdr:row>59</xdr:row>
      <xdr:rowOff>43967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35094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5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119342</xdr:rowOff>
    </xdr:from>
    <xdr:to>
      <xdr:col>10</xdr:col>
      <xdr:colOff>165100</xdr:colOff>
      <xdr:row>59</xdr:row>
      <xdr:rowOff>49492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40619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121277</xdr:rowOff>
    </xdr:from>
    <xdr:to>
      <xdr:col>6</xdr:col>
      <xdr:colOff>38100</xdr:colOff>
      <xdr:row>59</xdr:row>
      <xdr:rowOff>51427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6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42554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5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82322</xdr:rowOff>
    </xdr:from>
    <xdr:to>
      <xdr:col>24</xdr:col>
      <xdr:colOff>63500</xdr:colOff>
      <xdr:row>78</xdr:row>
      <xdr:rowOff>96997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55422"/>
          <a:ext cx="838200" cy="1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82322</xdr:rowOff>
    </xdr:from>
    <xdr:to>
      <xdr:col>19</xdr:col>
      <xdr:colOff>177800</xdr:colOff>
      <xdr:row>78</xdr:row>
      <xdr:rowOff>88219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55422"/>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88219</xdr:rowOff>
    </xdr:from>
    <xdr:to>
      <xdr:col>15</xdr:col>
      <xdr:colOff>50800</xdr:colOff>
      <xdr:row>78</xdr:row>
      <xdr:rowOff>92472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1319"/>
          <a:ext cx="8890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92472</xdr:rowOff>
    </xdr:from>
    <xdr:to>
      <xdr:col>10</xdr:col>
      <xdr:colOff>114300</xdr:colOff>
      <xdr:row>78</xdr:row>
      <xdr:rowOff>99054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5572"/>
          <a:ext cx="889000" cy="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46197</xdr:rowOff>
    </xdr:from>
    <xdr:to>
      <xdr:col>24</xdr:col>
      <xdr:colOff>114300</xdr:colOff>
      <xdr:row>78</xdr:row>
      <xdr:rowOff>147797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132574</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4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31522</xdr:rowOff>
    </xdr:from>
    <xdr:to>
      <xdr:col>20</xdr:col>
      <xdr:colOff>38100</xdr:colOff>
      <xdr:row>78</xdr:row>
      <xdr:rowOff>133122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124249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37419</xdr:rowOff>
    </xdr:from>
    <xdr:to>
      <xdr:col>15</xdr:col>
      <xdr:colOff>101600</xdr:colOff>
      <xdr:row>78</xdr:row>
      <xdr:rowOff>139019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130146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41672</xdr:rowOff>
    </xdr:from>
    <xdr:to>
      <xdr:col>10</xdr:col>
      <xdr:colOff>165100</xdr:colOff>
      <xdr:row>78</xdr:row>
      <xdr:rowOff>143272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134399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48254</xdr:rowOff>
    </xdr:from>
    <xdr:to>
      <xdr:col>6</xdr:col>
      <xdr:colOff>38100</xdr:colOff>
      <xdr:row>78</xdr:row>
      <xdr:rowOff>149854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140981</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1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108023</xdr:rowOff>
    </xdr:from>
    <xdr:to>
      <xdr:col>24</xdr:col>
      <xdr:colOff>63500</xdr:colOff>
      <xdr:row>98</xdr:row>
      <xdr:rowOff>56762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738673"/>
          <a:ext cx="838200" cy="12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108023</xdr:rowOff>
    </xdr:from>
    <xdr:to>
      <xdr:col>19</xdr:col>
      <xdr:colOff>177800</xdr:colOff>
      <xdr:row>98</xdr:row>
      <xdr:rowOff>127769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38673"/>
          <a:ext cx="889000" cy="19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127769</xdr:rowOff>
    </xdr:from>
    <xdr:to>
      <xdr:col>15</xdr:col>
      <xdr:colOff>50800</xdr:colOff>
      <xdr:row>98</xdr:row>
      <xdr:rowOff>166729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929869"/>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166729</xdr:rowOff>
    </xdr:from>
    <xdr:to>
      <xdr:col>10</xdr:col>
      <xdr:colOff>114300</xdr:colOff>
      <xdr:row>98</xdr:row>
      <xdr:rowOff>168711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68829"/>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5962</xdr:rowOff>
    </xdr:from>
    <xdr:to>
      <xdr:col>24</xdr:col>
      <xdr:colOff>114300</xdr:colOff>
      <xdr:row>98</xdr:row>
      <xdr:rowOff>107562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80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92339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2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57223</xdr:rowOff>
    </xdr:from>
    <xdr:to>
      <xdr:col>20</xdr:col>
      <xdr:colOff>38100</xdr:colOff>
      <xdr:row>97</xdr:row>
      <xdr:rowOff>158823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8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149950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8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76969</xdr:rowOff>
    </xdr:from>
    <xdr:to>
      <xdr:col>15</xdr:col>
      <xdr:colOff>101600</xdr:colOff>
      <xdr:row>99</xdr:row>
      <xdr:rowOff>7119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7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169696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7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115929</xdr:rowOff>
    </xdr:from>
    <xdr:to>
      <xdr:col>10</xdr:col>
      <xdr:colOff>165100</xdr:colOff>
      <xdr:row>99</xdr:row>
      <xdr:rowOff>46079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37206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117911</xdr:rowOff>
    </xdr:from>
    <xdr:to>
      <xdr:col>6</xdr:col>
      <xdr:colOff>38100</xdr:colOff>
      <xdr:row>99</xdr:row>
      <xdr:rowOff>48061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2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39188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1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111417</xdr:rowOff>
    </xdr:from>
    <xdr:to>
      <xdr:col>55</xdr:col>
      <xdr:colOff>0</xdr:colOff>
      <xdr:row>37</xdr:row>
      <xdr:rowOff>168199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55067"/>
          <a:ext cx="838200" cy="5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26822</xdr:rowOff>
    </xdr:from>
    <xdr:to>
      <xdr:col>50</xdr:col>
      <xdr:colOff>114300</xdr:colOff>
      <xdr:row>37</xdr:row>
      <xdr:rowOff>168199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170322"/>
          <a:ext cx="889000" cy="134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26822</xdr:rowOff>
    </xdr:from>
    <xdr:to>
      <xdr:col>45</xdr:col>
      <xdr:colOff>177800</xdr:colOff>
      <xdr:row>37</xdr:row>
      <xdr:rowOff>143739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170322"/>
          <a:ext cx="889000" cy="131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143739</xdr:rowOff>
    </xdr:from>
    <xdr:to>
      <xdr:col>41</xdr:col>
      <xdr:colOff>50800</xdr:colOff>
      <xdr:row>38</xdr:row>
      <xdr:rowOff>5093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487389"/>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60659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57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67492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8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60617</xdr:rowOff>
    </xdr:from>
    <xdr:to>
      <xdr:col>55</xdr:col>
      <xdr:colOff>50800</xdr:colOff>
      <xdr:row>37</xdr:row>
      <xdr:rowOff>162217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39044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117399</xdr:rowOff>
    </xdr:from>
    <xdr:to>
      <xdr:col>50</xdr:col>
      <xdr:colOff>165100</xdr:colOff>
      <xdr:row>38</xdr:row>
      <xdr:rowOff>47549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38676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5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147472</xdr:rowOff>
    </xdr:from>
    <xdr:to>
      <xdr:col>46</xdr:col>
      <xdr:colOff>38100</xdr:colOff>
      <xdr:row>30</xdr:row>
      <xdr:rowOff>77622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1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68749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21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92939</xdr:rowOff>
    </xdr:from>
    <xdr:to>
      <xdr:col>41</xdr:col>
      <xdr:colOff>101600</xdr:colOff>
      <xdr:row>38</xdr:row>
      <xdr:rowOff>23089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39616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21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125743</xdr:rowOff>
    </xdr:from>
    <xdr:to>
      <xdr:col>36</xdr:col>
      <xdr:colOff>165100</xdr:colOff>
      <xdr:row>38</xdr:row>
      <xdr:rowOff>55893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6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72420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4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134991</xdr:rowOff>
    </xdr:from>
    <xdr:to>
      <xdr:col>55</xdr:col>
      <xdr:colOff>0</xdr:colOff>
      <xdr:row>58</xdr:row>
      <xdr:rowOff>70724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07641"/>
          <a:ext cx="838200" cy="10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34537</xdr:rowOff>
    </xdr:from>
    <xdr:to>
      <xdr:col>50</xdr:col>
      <xdr:colOff>114300</xdr:colOff>
      <xdr:row>57</xdr:row>
      <xdr:rowOff>134991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635737"/>
          <a:ext cx="889000" cy="27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34537</xdr:rowOff>
    </xdr:from>
    <xdr:to>
      <xdr:col>45</xdr:col>
      <xdr:colOff>177800</xdr:colOff>
      <xdr:row>57</xdr:row>
      <xdr:rowOff>77696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635737"/>
          <a:ext cx="889000" cy="21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32519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77696</xdr:rowOff>
    </xdr:from>
    <xdr:to>
      <xdr:col>41</xdr:col>
      <xdr:colOff>50800</xdr:colOff>
      <xdr:row>57</xdr:row>
      <xdr:rowOff>150330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50346"/>
          <a:ext cx="889000" cy="7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19924</xdr:rowOff>
    </xdr:from>
    <xdr:to>
      <xdr:col>55</xdr:col>
      <xdr:colOff>50800</xdr:colOff>
      <xdr:row>58</xdr:row>
      <xdr:rowOff>121524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6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106301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7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84191</xdr:rowOff>
    </xdr:from>
    <xdr:to>
      <xdr:col>50</xdr:col>
      <xdr:colOff>165100</xdr:colOff>
      <xdr:row>58</xdr:row>
      <xdr:rowOff>14341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5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5468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155187</xdr:rowOff>
    </xdr:from>
    <xdr:to>
      <xdr:col>46</xdr:col>
      <xdr:colOff>38100</xdr:colOff>
      <xdr:row>56</xdr:row>
      <xdr:rowOff>85337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101864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36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26896</xdr:rowOff>
    </xdr:from>
    <xdr:to>
      <xdr:col>41</xdr:col>
      <xdr:colOff>101600</xdr:colOff>
      <xdr:row>57</xdr:row>
      <xdr:rowOff>128496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9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119623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9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99530</xdr:rowOff>
    </xdr:from>
    <xdr:to>
      <xdr:col>36</xdr:col>
      <xdr:colOff>165100</xdr:colOff>
      <xdr:row>58</xdr:row>
      <xdr:rowOff>29680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20807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6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19552</xdr:rowOff>
    </xdr:from>
    <xdr:to>
      <xdr:col>55</xdr:col>
      <xdr:colOff>0</xdr:colOff>
      <xdr:row>79</xdr:row>
      <xdr:rowOff>27991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64102"/>
          <a:ext cx="83820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1854</xdr:rowOff>
    </xdr:from>
    <xdr:to>
      <xdr:col>50</xdr:col>
      <xdr:colOff>114300</xdr:colOff>
      <xdr:row>79</xdr:row>
      <xdr:rowOff>19552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03504"/>
          <a:ext cx="889000" cy="36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124707</xdr:rowOff>
    </xdr:from>
    <xdr:to>
      <xdr:col>45</xdr:col>
      <xdr:colOff>177800</xdr:colOff>
      <xdr:row>77</xdr:row>
      <xdr:rowOff>1854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54907"/>
          <a:ext cx="889000" cy="4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124707</xdr:rowOff>
    </xdr:from>
    <xdr:to>
      <xdr:col>41</xdr:col>
      <xdr:colOff>50800</xdr:colOff>
      <xdr:row>77</xdr:row>
      <xdr:rowOff>60737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54907"/>
          <a:ext cx="889000" cy="10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133907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148641</xdr:rowOff>
    </xdr:from>
    <xdr:to>
      <xdr:col>55</xdr:col>
      <xdr:colOff>50800</xdr:colOff>
      <xdr:row>79</xdr:row>
      <xdr:rowOff>78791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63568</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36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140202</xdr:rowOff>
    </xdr:from>
    <xdr:to>
      <xdr:col>50</xdr:col>
      <xdr:colOff>165100</xdr:colOff>
      <xdr:row>79</xdr:row>
      <xdr:rowOff>70352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61479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0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122504</xdr:rowOff>
    </xdr:from>
    <xdr:to>
      <xdr:col>46</xdr:col>
      <xdr:colOff>38100</xdr:colOff>
      <xdr:row>77</xdr:row>
      <xdr:rowOff>52654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69181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2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73907</xdr:rowOff>
    </xdr:from>
    <xdr:to>
      <xdr:col>41</xdr:col>
      <xdr:colOff>101600</xdr:colOff>
      <xdr:row>77</xdr:row>
      <xdr:rowOff>4057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20585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87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9937</xdr:rowOff>
    </xdr:from>
    <xdr:to>
      <xdr:col>36</xdr:col>
      <xdr:colOff>165100</xdr:colOff>
      <xdr:row>77</xdr:row>
      <xdr:rowOff>111537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128064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8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138410</xdr:rowOff>
    </xdr:from>
    <xdr:to>
      <xdr:col>55</xdr:col>
      <xdr:colOff>0</xdr:colOff>
      <xdr:row>97</xdr:row>
      <xdr:rowOff>169859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597610"/>
          <a:ext cx="838200" cy="20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17204</xdr:rowOff>
    </xdr:from>
    <xdr:to>
      <xdr:col>50</xdr:col>
      <xdr:colOff>114300</xdr:colOff>
      <xdr:row>96</xdr:row>
      <xdr:rowOff>138410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304954"/>
          <a:ext cx="889000" cy="29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55504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17204</xdr:rowOff>
    </xdr:from>
    <xdr:to>
      <xdr:col>45</xdr:col>
      <xdr:colOff>177800</xdr:colOff>
      <xdr:row>98</xdr:row>
      <xdr:rowOff>45566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304954"/>
          <a:ext cx="889000" cy="54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7695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45566</xdr:rowOff>
    </xdr:from>
    <xdr:to>
      <xdr:col>41</xdr:col>
      <xdr:colOff>50800</xdr:colOff>
      <xdr:row>98</xdr:row>
      <xdr:rowOff>120041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47666"/>
          <a:ext cx="889000" cy="7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119059</xdr:rowOff>
    </xdr:from>
    <xdr:to>
      <xdr:col>55</xdr:col>
      <xdr:colOff>50800</xdr:colOff>
      <xdr:row>98</xdr:row>
      <xdr:rowOff>49209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97486</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2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87610</xdr:rowOff>
    </xdr:from>
    <xdr:to>
      <xdr:col>50</xdr:col>
      <xdr:colOff>165100</xdr:colOff>
      <xdr:row>97</xdr:row>
      <xdr:rowOff>17760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4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34287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32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137854</xdr:rowOff>
    </xdr:from>
    <xdr:to>
      <xdr:col>46</xdr:col>
      <xdr:colOff>38100</xdr:colOff>
      <xdr:row>95</xdr:row>
      <xdr:rowOff>68004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25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84531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02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166216</xdr:rowOff>
    </xdr:from>
    <xdr:to>
      <xdr:col>41</xdr:col>
      <xdr:colOff>101600</xdr:colOff>
      <xdr:row>98</xdr:row>
      <xdr:rowOff>96366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9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87493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8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69241</xdr:rowOff>
    </xdr:from>
    <xdr:to>
      <xdr:col>36</xdr:col>
      <xdr:colOff>165100</xdr:colOff>
      <xdr:row>98</xdr:row>
      <xdr:rowOff>170841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7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161968</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37428" y="1696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83301</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69851"/>
          <a:ext cx="8890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51199</xdr:rowOff>
    </xdr:from>
    <xdr:to>
      <xdr:col>76</xdr:col>
      <xdr:colOff>114300</xdr:colOff>
      <xdr:row>39</xdr:row>
      <xdr:rowOff>83301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37749"/>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51199</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737749"/>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107740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79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32501</xdr:rowOff>
    </xdr:from>
    <xdr:to>
      <xdr:col>76</xdr:col>
      <xdr:colOff>165100</xdr:colOff>
      <xdr:row>39</xdr:row>
      <xdr:rowOff>134101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1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125228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811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399</xdr:rowOff>
    </xdr:from>
    <xdr:to>
      <xdr:col>72</xdr:col>
      <xdr:colOff>38100</xdr:colOff>
      <xdr:row>39</xdr:row>
      <xdr:rowOff>101999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118526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46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158347</xdr:rowOff>
    </xdr:from>
    <xdr:to>
      <xdr:col>85</xdr:col>
      <xdr:colOff>127000</xdr:colOff>
      <xdr:row>76</xdr:row>
      <xdr:rowOff>164698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88547"/>
          <a:ext cx="838200" cy="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164698</xdr:rowOff>
    </xdr:from>
    <xdr:to>
      <xdr:col>81</xdr:col>
      <xdr:colOff>50800</xdr:colOff>
      <xdr:row>77</xdr:row>
      <xdr:rowOff>36308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94898"/>
          <a:ext cx="889000" cy="4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36308</xdr:rowOff>
    </xdr:from>
    <xdr:to>
      <xdr:col>76</xdr:col>
      <xdr:colOff>114300</xdr:colOff>
      <xdr:row>77</xdr:row>
      <xdr:rowOff>62891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37958"/>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62891</xdr:rowOff>
    </xdr:from>
    <xdr:to>
      <xdr:col>71</xdr:col>
      <xdr:colOff>177800</xdr:colOff>
      <xdr:row>77</xdr:row>
      <xdr:rowOff>79921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64541"/>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107547</xdr:rowOff>
    </xdr:from>
    <xdr:to>
      <xdr:col>85</xdr:col>
      <xdr:colOff>177800</xdr:colOff>
      <xdr:row>77</xdr:row>
      <xdr:rowOff>37697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3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85974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1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113898</xdr:rowOff>
    </xdr:from>
    <xdr:to>
      <xdr:col>81</xdr:col>
      <xdr:colOff>101600</xdr:colOff>
      <xdr:row>77</xdr:row>
      <xdr:rowOff>44048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4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35175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3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156958</xdr:rowOff>
    </xdr:from>
    <xdr:to>
      <xdr:col>76</xdr:col>
      <xdr:colOff>165100</xdr:colOff>
      <xdr:row>77</xdr:row>
      <xdr:rowOff>87108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78235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7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12091</xdr:rowOff>
    </xdr:from>
    <xdr:to>
      <xdr:col>72</xdr:col>
      <xdr:colOff>38100</xdr:colOff>
      <xdr:row>77</xdr:row>
      <xdr:rowOff>113691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104818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29121</xdr:rowOff>
    </xdr:from>
    <xdr:to>
      <xdr:col>67</xdr:col>
      <xdr:colOff>101600</xdr:colOff>
      <xdr:row>77</xdr:row>
      <xdr:rowOff>130721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121848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2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93359</xdr:rowOff>
    </xdr:from>
    <xdr:to>
      <xdr:col>85</xdr:col>
      <xdr:colOff>127000</xdr:colOff>
      <xdr:row>98</xdr:row>
      <xdr:rowOff>130392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95459"/>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93359</xdr:rowOff>
    </xdr:from>
    <xdr:to>
      <xdr:col>81</xdr:col>
      <xdr:colOff>50800</xdr:colOff>
      <xdr:row>98</xdr:row>
      <xdr:rowOff>125952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95459"/>
          <a:ext cx="889000" cy="3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105657</xdr:rowOff>
    </xdr:from>
    <xdr:to>
      <xdr:col>76</xdr:col>
      <xdr:colOff>114300</xdr:colOff>
      <xdr:row>98</xdr:row>
      <xdr:rowOff>125952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07757"/>
          <a:ext cx="889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105657</xdr:rowOff>
    </xdr:from>
    <xdr:to>
      <xdr:col>71</xdr:col>
      <xdr:colOff>177800</xdr:colOff>
      <xdr:row>98</xdr:row>
      <xdr:rowOff>116858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07757"/>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79592</xdr:rowOff>
    </xdr:from>
    <xdr:to>
      <xdr:col>85</xdr:col>
      <xdr:colOff>177800</xdr:colOff>
      <xdr:row>99</xdr:row>
      <xdr:rowOff>9742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165969</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9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42559</xdr:rowOff>
    </xdr:from>
    <xdr:to>
      <xdr:col>81</xdr:col>
      <xdr:colOff>101600</xdr:colOff>
      <xdr:row>98</xdr:row>
      <xdr:rowOff>144159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4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135286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3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75152</xdr:rowOff>
    </xdr:from>
    <xdr:to>
      <xdr:col>76</xdr:col>
      <xdr:colOff>165100</xdr:colOff>
      <xdr:row>99</xdr:row>
      <xdr:rowOff>5302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7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167879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6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54857</xdr:rowOff>
    </xdr:from>
    <xdr:to>
      <xdr:col>72</xdr:col>
      <xdr:colOff>38100</xdr:colOff>
      <xdr:row>98</xdr:row>
      <xdr:rowOff>156457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147584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4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66058</xdr:rowOff>
    </xdr:from>
    <xdr:to>
      <xdr:col>67</xdr:col>
      <xdr:colOff>101600</xdr:colOff>
      <xdr:row>98</xdr:row>
      <xdr:rowOff>167658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6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158785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6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125892</xdr:rowOff>
    </xdr:from>
    <xdr:to>
      <xdr:col>116</xdr:col>
      <xdr:colOff>63500</xdr:colOff>
      <xdr:row>38</xdr:row>
      <xdr:rowOff>130921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640992"/>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130921</xdr:rowOff>
    </xdr:from>
    <xdr:to>
      <xdr:col>111</xdr:col>
      <xdr:colOff>177800</xdr:colOff>
      <xdr:row>38</xdr:row>
      <xdr:rowOff>138602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646021"/>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115468</xdr:rowOff>
    </xdr:from>
    <xdr:to>
      <xdr:col>107</xdr:col>
      <xdr:colOff>50800</xdr:colOff>
      <xdr:row>38</xdr:row>
      <xdr:rowOff>138602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30568"/>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62159</xdr:rowOff>
    </xdr:from>
    <xdr:to>
      <xdr:col>102</xdr:col>
      <xdr:colOff>114300</xdr:colOff>
      <xdr:row>38</xdr:row>
      <xdr:rowOff>115468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577259"/>
          <a:ext cx="889000" cy="5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75092</xdr:rowOff>
    </xdr:from>
    <xdr:to>
      <xdr:col>116</xdr:col>
      <xdr:colOff>114300</xdr:colOff>
      <xdr:row>39</xdr:row>
      <xdr:rowOff>5242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161469</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0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80121</xdr:rowOff>
    </xdr:from>
    <xdr:to>
      <xdr:col>112</xdr:col>
      <xdr:colOff>38100</xdr:colOff>
      <xdr:row>39</xdr:row>
      <xdr:rowOff>10271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9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1398</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66333" y="66879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87802</xdr:rowOff>
    </xdr:from>
    <xdr:to>
      <xdr:col>107</xdr:col>
      <xdr:colOff>101600</xdr:colOff>
      <xdr:row>39</xdr:row>
      <xdr:rowOff>17952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9079</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77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64668</xdr:rowOff>
    </xdr:from>
    <xdr:to>
      <xdr:col>102</xdr:col>
      <xdr:colOff>165100</xdr:colOff>
      <xdr:row>38</xdr:row>
      <xdr:rowOff>166268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157395</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72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11359</xdr:rowOff>
    </xdr:from>
    <xdr:to>
      <xdr:col>98</xdr:col>
      <xdr:colOff>38100</xdr:colOff>
      <xdr:row>38</xdr:row>
      <xdr:rowOff>112959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104086</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19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33248</xdr:rowOff>
    </xdr:from>
    <xdr:to>
      <xdr:col>116</xdr:col>
      <xdr:colOff>63500</xdr:colOff>
      <xdr:row>59</xdr:row>
      <xdr:rowOff>33248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487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33248</xdr:rowOff>
    </xdr:from>
    <xdr:to>
      <xdr:col>111</xdr:col>
      <xdr:colOff>177800</xdr:colOff>
      <xdr:row>59</xdr:row>
      <xdr:rowOff>33401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48798"/>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33401</xdr:rowOff>
    </xdr:from>
    <xdr:to>
      <xdr:col>107</xdr:col>
      <xdr:colOff>50800</xdr:colOff>
      <xdr:row>59</xdr:row>
      <xdr:rowOff>33401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489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33401</xdr:rowOff>
    </xdr:from>
    <xdr:to>
      <xdr:col>102</xdr:col>
      <xdr:colOff>114300</xdr:colOff>
      <xdr:row>59</xdr:row>
      <xdr:rowOff>33477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4895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153898</xdr:rowOff>
    </xdr:from>
    <xdr:to>
      <xdr:col>116</xdr:col>
      <xdr:colOff>114300</xdr:colOff>
      <xdr:row>59</xdr:row>
      <xdr:rowOff>84048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9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69917</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14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153898</xdr:rowOff>
    </xdr:from>
    <xdr:to>
      <xdr:col>112</xdr:col>
      <xdr:colOff>38100</xdr:colOff>
      <xdr:row>59</xdr:row>
      <xdr:rowOff>84048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9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75175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9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154051</xdr:rowOff>
    </xdr:from>
    <xdr:to>
      <xdr:col>107</xdr:col>
      <xdr:colOff>101600</xdr:colOff>
      <xdr:row>59</xdr:row>
      <xdr:rowOff>84201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75328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90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154051</xdr:rowOff>
    </xdr:from>
    <xdr:to>
      <xdr:col>102</xdr:col>
      <xdr:colOff>165100</xdr:colOff>
      <xdr:row>59</xdr:row>
      <xdr:rowOff>84201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75328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90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154127</xdr:rowOff>
    </xdr:from>
    <xdr:to>
      <xdr:col>98</xdr:col>
      <xdr:colOff>38100</xdr:colOff>
      <xdr:row>59</xdr:row>
      <xdr:rowOff>84277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9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75404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90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136100</xdr:rowOff>
    </xdr:from>
    <xdr:to>
      <xdr:col>116</xdr:col>
      <xdr:colOff>63500</xdr:colOff>
      <xdr:row>78</xdr:row>
      <xdr:rowOff>23076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37750"/>
          <a:ext cx="838200" cy="5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23076</xdr:rowOff>
    </xdr:from>
    <xdr:to>
      <xdr:col>111</xdr:col>
      <xdr:colOff>177800</xdr:colOff>
      <xdr:row>78</xdr:row>
      <xdr:rowOff>36830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396176"/>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22085</xdr:rowOff>
    </xdr:from>
    <xdr:to>
      <xdr:col>107</xdr:col>
      <xdr:colOff>50800</xdr:colOff>
      <xdr:row>78</xdr:row>
      <xdr:rowOff>36830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395185"/>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22085</xdr:rowOff>
    </xdr:from>
    <xdr:to>
      <xdr:col>102</xdr:col>
      <xdr:colOff>114300</xdr:colOff>
      <xdr:row>78</xdr:row>
      <xdr:rowOff>71253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395185"/>
          <a:ext cx="889000" cy="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85300</xdr:rowOff>
    </xdr:from>
    <xdr:to>
      <xdr:col>116</xdr:col>
      <xdr:colOff>114300</xdr:colOff>
      <xdr:row>78</xdr:row>
      <xdr:rowOff>15450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63727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143726</xdr:rowOff>
    </xdr:from>
    <xdr:to>
      <xdr:col>112</xdr:col>
      <xdr:colOff>38100</xdr:colOff>
      <xdr:row>78</xdr:row>
      <xdr:rowOff>73876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65003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3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157480</xdr:rowOff>
    </xdr:from>
    <xdr:to>
      <xdr:col>107</xdr:col>
      <xdr:colOff>101600</xdr:colOff>
      <xdr:row>78</xdr:row>
      <xdr:rowOff>87630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78757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45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142735</xdr:rowOff>
    </xdr:from>
    <xdr:to>
      <xdr:col>102</xdr:col>
      <xdr:colOff>165100</xdr:colOff>
      <xdr:row>78</xdr:row>
      <xdr:rowOff>72885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3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64012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4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20453</xdr:rowOff>
    </xdr:from>
    <xdr:to>
      <xdr:col>98</xdr:col>
      <xdr:colOff>38100</xdr:colOff>
      <xdr:row>78</xdr:row>
      <xdr:rowOff>122053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39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113180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4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333,816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性質別に分析すると類似団体平均よりも高いのは、人件費である。これは、過去における人口急増時の職員採用数が類似団体平均と比較して多いことや専門的な知識・経験を持つ任期付職員の積極的活用により、任期付職員が多いことが主な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以外は、類似団体平均よりも低く、特に扶助費は、類似団体平均より児童福祉費が低い。維持補修費が少ない要因としては、町域がコンパクトなことから道路橋りょう費や施設維持費が少ないことに加えて、消防・清掃・衛生業務を一部事務組合で運営しているためと考えられる。　</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普通建設事業費の更新整備は、役場中央庁舎耐震補強等改修事業の完了により低くなっており、類似団体平均を下回っているが、今後は公共施設総合管理計画に基づき長寿命化事業を進めていくため、事業費は増加に転ずる見込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繰出金は、高齢化率の上昇に伴い後期高齢者医療保険や介護保険への繰出しの増加がしており、今後もこの傾向は続く見込みである。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千葉県酒々井町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20,339
19,642
19.01
7,268,880
6,789,481
466,200
4,692,569
5,553,293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62738</xdr:rowOff>
    </xdr:from>
    <xdr:to>
      <xdr:col>24</xdr:col>
      <xdr:colOff>63500</xdr:colOff>
      <xdr:row>30</xdr:row>
      <xdr:rowOff>107696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206238"/>
          <a:ext cx="8382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107696</xdr:rowOff>
    </xdr:from>
    <xdr:to>
      <xdr:col>19</xdr:col>
      <xdr:colOff>177800</xdr:colOff>
      <xdr:row>30</xdr:row>
      <xdr:rowOff>109220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25119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109220</xdr:rowOff>
    </xdr:from>
    <xdr:to>
      <xdr:col>15</xdr:col>
      <xdr:colOff>50800</xdr:colOff>
      <xdr:row>30</xdr:row>
      <xdr:rowOff>160655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2527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160655</xdr:rowOff>
    </xdr:from>
    <xdr:to>
      <xdr:col>10</xdr:col>
      <xdr:colOff>114300</xdr:colOff>
      <xdr:row>31</xdr:row>
      <xdr:rowOff>96266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04155"/>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11938</xdr:rowOff>
    </xdr:from>
    <xdr:to>
      <xdr:col>24</xdr:col>
      <xdr:colOff>114300</xdr:colOff>
      <xdr:row>30</xdr:row>
      <xdr:rowOff>113538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15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136415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0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56896</xdr:rowOff>
    </xdr:from>
    <xdr:to>
      <xdr:col>20</xdr:col>
      <xdr:colOff>38100</xdr:colOff>
      <xdr:row>30</xdr:row>
      <xdr:rowOff>158496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0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3573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497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58420</xdr:rowOff>
    </xdr:from>
    <xdr:to>
      <xdr:col>15</xdr:col>
      <xdr:colOff>101600</xdr:colOff>
      <xdr:row>30</xdr:row>
      <xdr:rowOff>160020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5097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49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109855</xdr:rowOff>
    </xdr:from>
    <xdr:to>
      <xdr:col>10</xdr:col>
      <xdr:colOff>165100</xdr:colOff>
      <xdr:row>31</xdr:row>
      <xdr:rowOff>40005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2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56532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45466</xdr:rowOff>
    </xdr:from>
    <xdr:to>
      <xdr:col>6</xdr:col>
      <xdr:colOff>38100</xdr:colOff>
      <xdr:row>31</xdr:row>
      <xdr:rowOff>147066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6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163593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3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138290</xdr:rowOff>
    </xdr:from>
    <xdr:to>
      <xdr:col>24</xdr:col>
      <xdr:colOff>63500</xdr:colOff>
      <xdr:row>58</xdr:row>
      <xdr:rowOff>28242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10940"/>
          <a:ext cx="8382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93352</xdr:rowOff>
    </xdr:from>
    <xdr:to>
      <xdr:col>19</xdr:col>
      <xdr:colOff>177800</xdr:colOff>
      <xdr:row>57</xdr:row>
      <xdr:rowOff>138290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23102"/>
          <a:ext cx="889000" cy="38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93352</xdr:rowOff>
    </xdr:from>
    <xdr:to>
      <xdr:col>15</xdr:col>
      <xdr:colOff>50800</xdr:colOff>
      <xdr:row>57</xdr:row>
      <xdr:rowOff>166759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23102"/>
          <a:ext cx="889000" cy="4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160363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166759</xdr:rowOff>
    </xdr:from>
    <xdr:to>
      <xdr:col>10</xdr:col>
      <xdr:colOff>114300</xdr:colOff>
      <xdr:row>58</xdr:row>
      <xdr:rowOff>41730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39409"/>
          <a:ext cx="889000" cy="4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51786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148892</xdr:rowOff>
    </xdr:from>
    <xdr:to>
      <xdr:col>24</xdr:col>
      <xdr:colOff>114300</xdr:colOff>
      <xdr:row>58</xdr:row>
      <xdr:rowOff>79042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63819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87490</xdr:rowOff>
    </xdr:from>
    <xdr:to>
      <xdr:col>20</xdr:col>
      <xdr:colOff>38100</xdr:colOff>
      <xdr:row>58</xdr:row>
      <xdr:rowOff>17640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8767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5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42552</xdr:rowOff>
    </xdr:from>
    <xdr:to>
      <xdr:col>15</xdr:col>
      <xdr:colOff>101600</xdr:colOff>
      <xdr:row>55</xdr:row>
      <xdr:rowOff>144152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7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160679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4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115959</xdr:rowOff>
    </xdr:from>
    <xdr:to>
      <xdr:col>10</xdr:col>
      <xdr:colOff>165100</xdr:colOff>
      <xdr:row>58</xdr:row>
      <xdr:rowOff>46109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6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162380</xdr:rowOff>
    </xdr:from>
    <xdr:to>
      <xdr:col>6</xdr:col>
      <xdr:colOff>38100</xdr:colOff>
      <xdr:row>58</xdr:row>
      <xdr:rowOff>92530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83657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58677</xdr:rowOff>
    </xdr:from>
    <xdr:to>
      <xdr:col>24</xdr:col>
      <xdr:colOff>63500</xdr:colOff>
      <xdr:row>78</xdr:row>
      <xdr:rowOff>99741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431777"/>
          <a:ext cx="838200" cy="4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58677</xdr:rowOff>
    </xdr:from>
    <xdr:to>
      <xdr:col>19</xdr:col>
      <xdr:colOff>177800</xdr:colOff>
      <xdr:row>79</xdr:row>
      <xdr:rowOff>26757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31777"/>
          <a:ext cx="889000" cy="13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26757</xdr:rowOff>
    </xdr:from>
    <xdr:to>
      <xdr:col>15</xdr:col>
      <xdr:colOff>50800</xdr:colOff>
      <xdr:row>79</xdr:row>
      <xdr:rowOff>59682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571307"/>
          <a:ext cx="889000" cy="3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59682</xdr:rowOff>
    </xdr:from>
    <xdr:to>
      <xdr:col>10</xdr:col>
      <xdr:colOff>114300</xdr:colOff>
      <xdr:row>79</xdr:row>
      <xdr:rowOff>63539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604232"/>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48941</xdr:rowOff>
    </xdr:from>
    <xdr:to>
      <xdr:col>24</xdr:col>
      <xdr:colOff>114300</xdr:colOff>
      <xdr:row>78</xdr:row>
      <xdr:rowOff>150541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42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135318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33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7877</xdr:rowOff>
    </xdr:from>
    <xdr:to>
      <xdr:col>20</xdr:col>
      <xdr:colOff>38100</xdr:colOff>
      <xdr:row>78</xdr:row>
      <xdr:rowOff>109477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8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100604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7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147407</xdr:rowOff>
    </xdr:from>
    <xdr:to>
      <xdr:col>15</xdr:col>
      <xdr:colOff>101600</xdr:colOff>
      <xdr:row>79</xdr:row>
      <xdr:rowOff>77557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52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68684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61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8882</xdr:rowOff>
    </xdr:from>
    <xdr:to>
      <xdr:col>10</xdr:col>
      <xdr:colOff>165100</xdr:colOff>
      <xdr:row>79</xdr:row>
      <xdr:rowOff>110482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55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101609</xdr:rowOff>
    </xdr:from>
    <xdr:ext cx="534377"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52111" y="1364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12739</xdr:rowOff>
    </xdr:from>
    <xdr:to>
      <xdr:col>6</xdr:col>
      <xdr:colOff>38100</xdr:colOff>
      <xdr:row>79</xdr:row>
      <xdr:rowOff>114339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105466</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63111" y="1365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72507</xdr:rowOff>
    </xdr:from>
    <xdr:to>
      <xdr:col>24</xdr:col>
      <xdr:colOff>63500</xdr:colOff>
      <xdr:row>98</xdr:row>
      <xdr:rowOff>91498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74607"/>
          <a:ext cx="838200" cy="1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72507</xdr:rowOff>
    </xdr:from>
    <xdr:to>
      <xdr:col>19</xdr:col>
      <xdr:colOff>177800</xdr:colOff>
      <xdr:row>99</xdr:row>
      <xdr:rowOff>43999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74607"/>
          <a:ext cx="889000" cy="14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38218</xdr:rowOff>
    </xdr:from>
    <xdr:to>
      <xdr:col>15</xdr:col>
      <xdr:colOff>50800</xdr:colOff>
      <xdr:row>99</xdr:row>
      <xdr:rowOff>43999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7011768"/>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38218</xdr:rowOff>
    </xdr:from>
    <xdr:to>
      <xdr:col>10</xdr:col>
      <xdr:colOff>114300</xdr:colOff>
      <xdr:row>99</xdr:row>
      <xdr:rowOff>48946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11768"/>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40698</xdr:rowOff>
    </xdr:from>
    <xdr:to>
      <xdr:col>24</xdr:col>
      <xdr:colOff>114300</xdr:colOff>
      <xdr:row>98</xdr:row>
      <xdr:rowOff>142298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127075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5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21707</xdr:rowOff>
    </xdr:from>
    <xdr:to>
      <xdr:col>20</xdr:col>
      <xdr:colOff>38100</xdr:colOff>
      <xdr:row>98</xdr:row>
      <xdr:rowOff>123307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114434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164649</xdr:rowOff>
    </xdr:from>
    <xdr:to>
      <xdr:col>15</xdr:col>
      <xdr:colOff>101600</xdr:colOff>
      <xdr:row>99</xdr:row>
      <xdr:rowOff>94799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6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85926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5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158868</xdr:rowOff>
    </xdr:from>
    <xdr:to>
      <xdr:col>10</xdr:col>
      <xdr:colOff>165100</xdr:colOff>
      <xdr:row>99</xdr:row>
      <xdr:rowOff>89018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6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80145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169596</xdr:rowOff>
    </xdr:from>
    <xdr:to>
      <xdr:col>6</xdr:col>
      <xdr:colOff>38100</xdr:colOff>
      <xdr:row>99</xdr:row>
      <xdr:rowOff>99746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7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90873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6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33842</xdr:rowOff>
    </xdr:from>
    <xdr:to>
      <xdr:col>55</xdr:col>
      <xdr:colOff>0</xdr:colOff>
      <xdr:row>59</xdr:row>
      <xdr:rowOff>40487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49392"/>
          <a:ext cx="838200" cy="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24029</xdr:rowOff>
    </xdr:from>
    <xdr:to>
      <xdr:col>50</xdr:col>
      <xdr:colOff>114300</xdr:colOff>
      <xdr:row>59</xdr:row>
      <xdr:rowOff>33842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39579"/>
          <a:ext cx="8890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6312</xdr:rowOff>
    </xdr:from>
    <xdr:to>
      <xdr:col>45</xdr:col>
      <xdr:colOff>177800</xdr:colOff>
      <xdr:row>59</xdr:row>
      <xdr:rowOff>24029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21862"/>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352</xdr:rowOff>
    </xdr:from>
    <xdr:to>
      <xdr:col>41</xdr:col>
      <xdr:colOff>50800</xdr:colOff>
      <xdr:row>59</xdr:row>
      <xdr:rowOff>6312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15902"/>
          <a:ext cx="8890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161137</xdr:rowOff>
    </xdr:from>
    <xdr:to>
      <xdr:col>55</xdr:col>
      <xdr:colOff>50800</xdr:colOff>
      <xdr:row>59</xdr:row>
      <xdr:rowOff>91287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76064</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2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154492</xdr:rowOff>
    </xdr:from>
    <xdr:to>
      <xdr:col>50</xdr:col>
      <xdr:colOff>165100</xdr:colOff>
      <xdr:row>59</xdr:row>
      <xdr:rowOff>84642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9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75769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9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144679</xdr:rowOff>
    </xdr:from>
    <xdr:to>
      <xdr:col>46</xdr:col>
      <xdr:colOff>38100</xdr:colOff>
      <xdr:row>59</xdr:row>
      <xdr:rowOff>74829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8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65956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126962</xdr:rowOff>
    </xdr:from>
    <xdr:to>
      <xdr:col>41</xdr:col>
      <xdr:colOff>101600</xdr:colOff>
      <xdr:row>59</xdr:row>
      <xdr:rowOff>57112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7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48239</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6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121002</xdr:rowOff>
    </xdr:from>
    <xdr:to>
      <xdr:col>36</xdr:col>
      <xdr:colOff>165100</xdr:colOff>
      <xdr:row>59</xdr:row>
      <xdr:rowOff>51152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6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42279</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5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31801</xdr:rowOff>
    </xdr:from>
    <xdr:to>
      <xdr:col>55</xdr:col>
      <xdr:colOff>0</xdr:colOff>
      <xdr:row>78</xdr:row>
      <xdr:rowOff>49479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404901"/>
          <a:ext cx="8382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141491</xdr:rowOff>
    </xdr:from>
    <xdr:to>
      <xdr:col>50</xdr:col>
      <xdr:colOff>114300</xdr:colOff>
      <xdr:row>78</xdr:row>
      <xdr:rowOff>49479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343141"/>
          <a:ext cx="889000" cy="7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47041</xdr:rowOff>
    </xdr:from>
    <xdr:to>
      <xdr:col>45</xdr:col>
      <xdr:colOff>177800</xdr:colOff>
      <xdr:row>77</xdr:row>
      <xdr:rowOff>141491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248691"/>
          <a:ext cx="889000" cy="9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25095</xdr:rowOff>
    </xdr:from>
    <xdr:to>
      <xdr:col>41</xdr:col>
      <xdr:colOff>50800</xdr:colOff>
      <xdr:row>77</xdr:row>
      <xdr:rowOff>47041</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22674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167758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37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152451</xdr:rowOff>
    </xdr:from>
    <xdr:to>
      <xdr:col>55</xdr:col>
      <xdr:colOff>50800</xdr:colOff>
      <xdr:row>78</xdr:row>
      <xdr:rowOff>82601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3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130878</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33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170129</xdr:rowOff>
    </xdr:from>
    <xdr:to>
      <xdr:col>50</xdr:col>
      <xdr:colOff>165100</xdr:colOff>
      <xdr:row>78</xdr:row>
      <xdr:rowOff>100279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3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91406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4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90691</xdr:rowOff>
    </xdr:from>
    <xdr:to>
      <xdr:col>46</xdr:col>
      <xdr:colOff>38100</xdr:colOff>
      <xdr:row>78</xdr:row>
      <xdr:rowOff>20841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2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11968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38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167691</xdr:rowOff>
    </xdr:from>
    <xdr:to>
      <xdr:col>41</xdr:col>
      <xdr:colOff>101600</xdr:colOff>
      <xdr:row>77</xdr:row>
      <xdr:rowOff>97841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19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114368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297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145745</xdr:rowOff>
    </xdr:from>
    <xdr:to>
      <xdr:col>36</xdr:col>
      <xdr:colOff>165100</xdr:colOff>
      <xdr:row>77</xdr:row>
      <xdr:rowOff>75895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17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92422</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295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111702</xdr:rowOff>
    </xdr:from>
    <xdr:to>
      <xdr:col>55</xdr:col>
      <xdr:colOff>0</xdr:colOff>
      <xdr:row>97</xdr:row>
      <xdr:rowOff>133375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742352"/>
          <a:ext cx="838200" cy="2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111702</xdr:rowOff>
    </xdr:from>
    <xdr:to>
      <xdr:col>50</xdr:col>
      <xdr:colOff>114300</xdr:colOff>
      <xdr:row>97</xdr:row>
      <xdr:rowOff>169428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742352"/>
          <a:ext cx="889000" cy="5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147647</xdr:rowOff>
    </xdr:from>
    <xdr:to>
      <xdr:col>45</xdr:col>
      <xdr:colOff>177800</xdr:colOff>
      <xdr:row>97</xdr:row>
      <xdr:rowOff>169428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778297"/>
          <a:ext cx="889000" cy="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147647</xdr:rowOff>
    </xdr:from>
    <xdr:to>
      <xdr:col>41</xdr:col>
      <xdr:colOff>50800</xdr:colOff>
      <xdr:row>97</xdr:row>
      <xdr:rowOff>164531</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778297"/>
          <a:ext cx="8890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82575</xdr:rowOff>
    </xdr:from>
    <xdr:to>
      <xdr:col>55</xdr:col>
      <xdr:colOff>50800</xdr:colOff>
      <xdr:row>98</xdr:row>
      <xdr:rowOff>12725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7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61002</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9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60902</xdr:rowOff>
    </xdr:from>
    <xdr:to>
      <xdr:col>50</xdr:col>
      <xdr:colOff>165100</xdr:colOff>
      <xdr:row>97</xdr:row>
      <xdr:rowOff>162502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9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153629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8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118628</xdr:rowOff>
    </xdr:from>
    <xdr:to>
      <xdr:col>46</xdr:col>
      <xdr:colOff>38100</xdr:colOff>
      <xdr:row>98</xdr:row>
      <xdr:rowOff>48778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7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39905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84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96847</xdr:rowOff>
    </xdr:from>
    <xdr:to>
      <xdr:col>41</xdr:col>
      <xdr:colOff>101600</xdr:colOff>
      <xdr:row>98</xdr:row>
      <xdr:rowOff>26997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7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18124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8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113731</xdr:rowOff>
    </xdr:from>
    <xdr:to>
      <xdr:col>36</xdr:col>
      <xdr:colOff>165100</xdr:colOff>
      <xdr:row>98</xdr:row>
      <xdr:rowOff>43881</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74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35008</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83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146215</xdr:rowOff>
    </xdr:from>
    <xdr:to>
      <xdr:col>85</xdr:col>
      <xdr:colOff>127000</xdr:colOff>
      <xdr:row>36</xdr:row>
      <xdr:rowOff>20142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146965"/>
          <a:ext cx="8382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12979</xdr:rowOff>
    </xdr:from>
    <xdr:to>
      <xdr:col>81</xdr:col>
      <xdr:colOff>50800</xdr:colOff>
      <xdr:row>36</xdr:row>
      <xdr:rowOff>20142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185179"/>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162196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12979</xdr:rowOff>
    </xdr:from>
    <xdr:to>
      <xdr:col>76</xdr:col>
      <xdr:colOff>114300</xdr:colOff>
      <xdr:row>36</xdr:row>
      <xdr:rowOff>23800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185179"/>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129773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23800</xdr:rowOff>
    </xdr:from>
    <xdr:to>
      <xdr:col>71</xdr:col>
      <xdr:colOff>177800</xdr:colOff>
      <xdr:row>36</xdr:row>
      <xdr:rowOff>52337</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196000"/>
          <a:ext cx="889000" cy="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147414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95415</xdr:rowOff>
    </xdr:from>
    <xdr:to>
      <xdr:col>85</xdr:col>
      <xdr:colOff>177800</xdr:colOff>
      <xdr:row>36</xdr:row>
      <xdr:rowOff>25565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0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118292</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94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140792</xdr:rowOff>
    </xdr:from>
    <xdr:to>
      <xdr:col>81</xdr:col>
      <xdr:colOff>101600</xdr:colOff>
      <xdr:row>36</xdr:row>
      <xdr:rowOff>70942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14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87469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91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133629</xdr:rowOff>
    </xdr:from>
    <xdr:to>
      <xdr:col>76</xdr:col>
      <xdr:colOff>165100</xdr:colOff>
      <xdr:row>36</xdr:row>
      <xdr:rowOff>63779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1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80306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90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144450</xdr:rowOff>
    </xdr:from>
    <xdr:to>
      <xdr:col>72</xdr:col>
      <xdr:colOff>38100</xdr:colOff>
      <xdr:row>36</xdr:row>
      <xdr:rowOff>74600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1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91127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9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1537</xdr:rowOff>
    </xdr:from>
    <xdr:to>
      <xdr:col>67</xdr:col>
      <xdr:colOff>101600</xdr:colOff>
      <xdr:row>36</xdr:row>
      <xdr:rowOff>103137</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1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119664</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94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75398</xdr:rowOff>
    </xdr:from>
    <xdr:to>
      <xdr:col>85</xdr:col>
      <xdr:colOff>127000</xdr:colOff>
      <xdr:row>57</xdr:row>
      <xdr:rowOff>81864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848048"/>
          <a:ext cx="8382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21041</xdr:rowOff>
    </xdr:from>
    <xdr:to>
      <xdr:col>81</xdr:col>
      <xdr:colOff>50800</xdr:colOff>
      <xdr:row>57</xdr:row>
      <xdr:rowOff>81864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279341"/>
          <a:ext cx="889000" cy="57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21041</xdr:rowOff>
    </xdr:from>
    <xdr:to>
      <xdr:col>76</xdr:col>
      <xdr:colOff>114300</xdr:colOff>
      <xdr:row>56</xdr:row>
      <xdr:rowOff>138867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279341"/>
          <a:ext cx="889000" cy="46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56485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138867</xdr:rowOff>
    </xdr:from>
    <xdr:to>
      <xdr:col>71</xdr:col>
      <xdr:colOff>177800</xdr:colOff>
      <xdr:row>57</xdr:row>
      <xdr:rowOff>98682</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740067"/>
          <a:ext cx="889000" cy="13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24598</xdr:rowOff>
    </xdr:from>
    <xdr:to>
      <xdr:col>85</xdr:col>
      <xdr:colOff>177800</xdr:colOff>
      <xdr:row>57</xdr:row>
      <xdr:rowOff>126198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79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3025</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77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31064</xdr:rowOff>
    </xdr:from>
    <xdr:to>
      <xdr:col>81</xdr:col>
      <xdr:colOff>101600</xdr:colOff>
      <xdr:row>57</xdr:row>
      <xdr:rowOff>132664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8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123791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89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141691</xdr:rowOff>
    </xdr:from>
    <xdr:to>
      <xdr:col>76</xdr:col>
      <xdr:colOff>165100</xdr:colOff>
      <xdr:row>54</xdr:row>
      <xdr:rowOff>71841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22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88368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00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88067</xdr:rowOff>
    </xdr:from>
    <xdr:to>
      <xdr:col>72</xdr:col>
      <xdr:colOff>38100</xdr:colOff>
      <xdr:row>57</xdr:row>
      <xdr:rowOff>18217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68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9344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78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47882</xdr:rowOff>
    </xdr:from>
    <xdr:to>
      <xdr:col>67</xdr:col>
      <xdr:colOff>101600</xdr:colOff>
      <xdr:row>57</xdr:row>
      <xdr:rowOff>149482</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82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140609</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91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83300</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27850"/>
          <a:ext cx="889000" cy="1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51198</xdr:rowOff>
    </xdr:from>
    <xdr:to>
      <xdr:col>76</xdr:col>
      <xdr:colOff>114300</xdr:colOff>
      <xdr:row>79</xdr:row>
      <xdr:rowOff>83300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595748"/>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51198</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flipV="1">
          <a:off x="12814300" y="13595748"/>
          <a:ext cx="889000" cy="4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107740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6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32500</xdr:rowOff>
    </xdr:from>
    <xdr:to>
      <xdr:col>76</xdr:col>
      <xdr:colOff>165100</xdr:colOff>
      <xdr:row>79</xdr:row>
      <xdr:rowOff>134100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125227</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03017" y="13669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398</xdr:rowOff>
    </xdr:from>
    <xdr:to>
      <xdr:col>72</xdr:col>
      <xdr:colOff>38100</xdr:colOff>
      <xdr:row>79</xdr:row>
      <xdr:rowOff>101998</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4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118525</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468428" y="1332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158347</xdr:rowOff>
    </xdr:from>
    <xdr:to>
      <xdr:col>85</xdr:col>
      <xdr:colOff>127000</xdr:colOff>
      <xdr:row>96</xdr:row>
      <xdr:rowOff>164454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617547"/>
          <a:ext cx="8382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164454</xdr:rowOff>
    </xdr:from>
    <xdr:to>
      <xdr:col>81</xdr:col>
      <xdr:colOff>50800</xdr:colOff>
      <xdr:row>97</xdr:row>
      <xdr:rowOff>36308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623654"/>
          <a:ext cx="889000" cy="4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36308</xdr:rowOff>
    </xdr:from>
    <xdr:to>
      <xdr:col>76</xdr:col>
      <xdr:colOff>114300</xdr:colOff>
      <xdr:row>97</xdr:row>
      <xdr:rowOff>62891</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666958"/>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62891</xdr:rowOff>
    </xdr:from>
    <xdr:to>
      <xdr:col>71</xdr:col>
      <xdr:colOff>177800</xdr:colOff>
      <xdr:row>97</xdr:row>
      <xdr:rowOff>79921</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693541"/>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107547</xdr:rowOff>
    </xdr:from>
    <xdr:to>
      <xdr:col>85</xdr:col>
      <xdr:colOff>177800</xdr:colOff>
      <xdr:row>97</xdr:row>
      <xdr:rowOff>37697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56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85974</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5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113654</xdr:rowOff>
    </xdr:from>
    <xdr:to>
      <xdr:col>81</xdr:col>
      <xdr:colOff>101600</xdr:colOff>
      <xdr:row>97</xdr:row>
      <xdr:rowOff>43804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57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34931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66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156958</xdr:rowOff>
    </xdr:from>
    <xdr:to>
      <xdr:col>76</xdr:col>
      <xdr:colOff>165100</xdr:colOff>
      <xdr:row>97</xdr:row>
      <xdr:rowOff>87108</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61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78235</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70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12091</xdr:rowOff>
    </xdr:from>
    <xdr:to>
      <xdr:col>72</xdr:col>
      <xdr:colOff>38100</xdr:colOff>
      <xdr:row>97</xdr:row>
      <xdr:rowOff>113691</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64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104818</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73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29121</xdr:rowOff>
    </xdr:from>
    <xdr:to>
      <xdr:col>67</xdr:col>
      <xdr:colOff>101600</xdr:colOff>
      <xdr:row>97</xdr:row>
      <xdr:rowOff>130721</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6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121848</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75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総務費は、住民一人あたり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49,254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16,116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円減少している。これは、役場中央庁舎耐震補強等改修工事の完了によるものである。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民生費の住民一人あたりのコストは、類似団体平均より低く</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115,244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円である。これは、児童福祉の扶助費が低いことが要因と考えられる。また、臨時特別給付金支給事業等の新型コロナウイルス感染症緊急経済対策関連事業の減により、前年度と比較すると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5,389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衛生費も、新型コロナウイルスワクチン接種事業の減により前年度と比較すると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1,163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消防費は、消防業務を一部事務組合で行っており、その負担割合が、増加したことにより前年度に比べ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1,191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臨時財政対策債の償還額の増加や公共施設長寿命化対策事業の進捗により、増加傾向である。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千葉県酒々井町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財政調整基金の残高が標準財政規模の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15</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％となるよう目標設定しているが、令和</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年度で</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百万円となり前年度残高</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百万円より</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百万円減少している。標準財政規模の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11.89%</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まで減少している状況である。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年度決算における一般会計の実質収支額は、</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百万円で、実質収支比率は、</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9.93%</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となっている。前年度に比べて黒字額が</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百万円増加したことにより、</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1.44</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ポイントの増となっている。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千葉県酒々井町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一般会計をはじめ、各特別会計、公営企業である水道事業、下水道事業の全ての会計において赤字額は発生していないことから、連結実質赤字比率は算出されていない。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年度決算における各会計の実質収支は、いずれも黒字であるが、前年度に比べ連結黒字額は、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国民健康保険特別会計、後期高齢者医療特別会計で黒字額が減少しており、今後も少子高齢化等により税収が減少するなど連結実質黒字額は、減少傾向が続くと予想される。徴収業務の強化や介護保険料や下水道料金の見直し等自主財源を確保し、健全な財政運営と公営企業経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5&#20196;&#21644;&#65300;&#24180;&#24230;&#36001;&#25919;&#29366;&#27841;&#36039;&#26009;&#38598;&#65288;&#12473;&#12488;&#12483;&#12463;&#24773;&#22577;&#20998;&#26512;&#27396;&#65289;&#12398;&#20316;&#25104;&#12395;&#12388;&#12356;&#12390;/&#12304;&#36001;&#25919;&#29366;&#27841;&#36039;&#26009;&#38598;&#12305;_123226_&#37202;&#12293;&#20117;&#30010;_2022&#65288;2&#22238;&#3044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X51">
            <v>5.2</v>
          </cell>
          <cell r="CF51">
            <v>19</v>
          </cell>
          <cell r="CN51">
            <v>15.2</v>
          </cell>
          <cell r="CV51">
            <v>12.5</v>
          </cell>
        </row>
        <row r="53">
          <cell r="BP53">
            <v>61.3</v>
          </cell>
          <cell r="BX53">
            <v>61.1</v>
          </cell>
          <cell r="CF53">
            <v>62.5</v>
          </cell>
          <cell r="CN53">
            <v>63.2</v>
          </cell>
          <cell r="CV53">
            <v>64.8</v>
          </cell>
        </row>
        <row r="55">
          <cell r="AN55" t="str">
            <v>類似団体内平均値</v>
          </cell>
          <cell r="BP55">
            <v>18.2</v>
          </cell>
          <cell r="BX55">
            <v>20.3</v>
          </cell>
          <cell r="CF55">
            <v>15.5</v>
          </cell>
          <cell r="CN55">
            <v>4.5999999999999996</v>
          </cell>
          <cell r="CV55">
            <v>1.6</v>
          </cell>
        </row>
        <row r="57">
          <cell r="BP57">
            <v>59.3</v>
          </cell>
          <cell r="BX57">
            <v>60.3</v>
          </cell>
          <cell r="CF57">
            <v>61.5</v>
          </cell>
          <cell r="CN57">
            <v>61</v>
          </cell>
          <cell r="CV57">
            <v>62.3</v>
          </cell>
        </row>
        <row r="72">
          <cell r="BP72" t="str">
            <v>H30</v>
          </cell>
          <cell r="BX72" t="str">
            <v>R01</v>
          </cell>
          <cell r="CF72" t="str">
            <v>R02</v>
          </cell>
          <cell r="CN72" t="str">
            <v>R03</v>
          </cell>
          <cell r="CV72" t="str">
            <v>R04</v>
          </cell>
        </row>
        <row r="73">
          <cell r="AN73" t="str">
            <v>当該団体値</v>
          </cell>
          <cell r="BX73">
            <v>5.2</v>
          </cell>
          <cell r="CF73">
            <v>19</v>
          </cell>
          <cell r="CN73">
            <v>15.2</v>
          </cell>
          <cell r="CV73">
            <v>12.5</v>
          </cell>
        </row>
        <row r="75">
          <cell r="BP75">
            <v>2.9</v>
          </cell>
          <cell r="BX75">
            <v>4.2</v>
          </cell>
          <cell r="CF75">
            <v>5.3</v>
          </cell>
          <cell r="CN75">
            <v>5.8</v>
          </cell>
          <cell r="CV75">
            <v>5.7</v>
          </cell>
        </row>
        <row r="77">
          <cell r="AN77" t="str">
            <v>類似団体内平均値</v>
          </cell>
          <cell r="BP77">
            <v>18.2</v>
          </cell>
          <cell r="BX77">
            <v>20.3</v>
          </cell>
          <cell r="CF77">
            <v>15.5</v>
          </cell>
          <cell r="CN77">
            <v>4.5999999999999996</v>
          </cell>
          <cell r="CV77">
            <v>1.6</v>
          </cell>
        </row>
        <row r="79">
          <cell r="BP79">
            <v>6.8</v>
          </cell>
          <cell r="BX79">
            <v>6.6</v>
          </cell>
          <cell r="CF79">
            <v>6.4</v>
          </cell>
          <cell r="CN79">
            <v>6.3</v>
          </cell>
          <cell r="CV79">
            <v>6.6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7268880</v>
      </c>
      <c r="BO4" s="371"/>
      <c r="BP4" s="371"/>
      <c r="BQ4" s="371"/>
      <c r="BR4" s="371"/>
      <c r="BS4" s="371"/>
      <c r="BT4" s="371"/>
      <c r="BU4" s="372"/>
      <c r="BV4" s="370">
        <v>7720567</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9.9</v>
      </c>
      <c r="CU4" s="377"/>
      <c r="CV4" s="377"/>
      <c r="CW4" s="377"/>
      <c r="CX4" s="377"/>
      <c r="CY4" s="377"/>
      <c r="CZ4" s="377"/>
      <c r="DA4" s="378"/>
      <c r="DB4" s="376">
        <v>8.5</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95</v>
      </c>
      <c r="AN5" s="431"/>
      <c r="AO5" s="431"/>
      <c r="AP5" s="431"/>
      <c r="AQ5" s="431"/>
      <c r="AR5" s="431"/>
      <c r="AS5" s="431"/>
      <c r="AT5" s="432"/>
      <c r="AU5" s="433" t="s">
        <v>96</v>
      </c>
      <c r="AV5" s="434"/>
      <c r="AW5" s="434"/>
      <c r="AX5" s="434"/>
      <c r="AY5" s="435" t="s">
        <v>97</v>
      </c>
      <c r="AZ5" s="436"/>
      <c r="BA5" s="436"/>
      <c r="BB5" s="436"/>
      <c r="BC5" s="436"/>
      <c r="BD5" s="436"/>
      <c r="BE5" s="436"/>
      <c r="BF5" s="436"/>
      <c r="BG5" s="436"/>
      <c r="BH5" s="436"/>
      <c r="BI5" s="436"/>
      <c r="BJ5" s="436"/>
      <c r="BK5" s="436"/>
      <c r="BL5" s="436"/>
      <c r="BM5" s="437"/>
      <c r="BN5" s="438">
        <v>6789481</v>
      </c>
      <c r="BO5" s="439"/>
      <c r="BP5" s="439"/>
      <c r="BQ5" s="439"/>
      <c r="BR5" s="439"/>
      <c r="BS5" s="439"/>
      <c r="BT5" s="439"/>
      <c r="BU5" s="440"/>
      <c r="BV5" s="438">
        <v>7290705</v>
      </c>
      <c r="BW5" s="439"/>
      <c r="BX5" s="439"/>
      <c r="BY5" s="439"/>
      <c r="BZ5" s="439"/>
      <c r="CA5" s="439"/>
      <c r="CB5" s="439"/>
      <c r="CC5" s="440"/>
      <c r="CD5" s="441" t="s">
        <v>98</v>
      </c>
      <c r="CE5" s="442"/>
      <c r="CF5" s="442"/>
      <c r="CG5" s="442"/>
      <c r="CH5" s="442"/>
      <c r="CI5" s="442"/>
      <c r="CJ5" s="442"/>
      <c r="CK5" s="442"/>
      <c r="CL5" s="442"/>
      <c r="CM5" s="442"/>
      <c r="CN5" s="442"/>
      <c r="CO5" s="442"/>
      <c r="CP5" s="442"/>
      <c r="CQ5" s="442"/>
      <c r="CR5" s="442"/>
      <c r="CS5" s="443"/>
      <c r="CT5" s="404">
        <v>94.6</v>
      </c>
      <c r="CU5" s="405"/>
      <c r="CV5" s="405"/>
      <c r="CW5" s="405"/>
      <c r="CX5" s="405"/>
      <c r="CY5" s="405"/>
      <c r="CZ5" s="405"/>
      <c r="DA5" s="406"/>
      <c r="DB5" s="404">
        <v>89.7</v>
      </c>
      <c r="DC5" s="405"/>
      <c r="DD5" s="405"/>
      <c r="DE5" s="405"/>
      <c r="DF5" s="405"/>
      <c r="DG5" s="405"/>
      <c r="DH5" s="405"/>
      <c r="DI5" s="406"/>
    </row>
    <row r="6" spans="1:119" ht="18.75" customHeight="1" x14ac:dyDescent="0.2">
      <c r="A6" s="181"/>
      <c r="B6" s="407" t="s">
        <v>99</v>
      </c>
      <c r="C6" s="408"/>
      <c r="D6" s="408"/>
      <c r="E6" s="409"/>
      <c r="F6" s="409"/>
      <c r="G6" s="409"/>
      <c r="H6" s="409"/>
      <c r="I6" s="409"/>
      <c r="J6" s="409"/>
      <c r="K6" s="409"/>
      <c r="L6" s="409" t="s">
        <v>100</v>
      </c>
      <c r="M6" s="409"/>
      <c r="N6" s="409"/>
      <c r="O6" s="409"/>
      <c r="P6" s="409"/>
      <c r="Q6" s="409"/>
      <c r="R6" s="413"/>
      <c r="S6" s="413"/>
      <c r="T6" s="413"/>
      <c r="U6" s="413"/>
      <c r="V6" s="414"/>
      <c r="W6" s="417" t="s">
        <v>101</v>
      </c>
      <c r="X6" s="418"/>
      <c r="Y6" s="418"/>
      <c r="Z6" s="418"/>
      <c r="AA6" s="418"/>
      <c r="AB6" s="408"/>
      <c r="AC6" s="421" t="s">
        <v>102</v>
      </c>
      <c r="AD6" s="422"/>
      <c r="AE6" s="422"/>
      <c r="AF6" s="422"/>
      <c r="AG6" s="422"/>
      <c r="AH6" s="422"/>
      <c r="AI6" s="422"/>
      <c r="AJ6" s="422"/>
      <c r="AK6" s="422"/>
      <c r="AL6" s="423"/>
      <c r="AM6" s="430" t="s">
        <v>103</v>
      </c>
      <c r="AN6" s="431"/>
      <c r="AO6" s="431"/>
      <c r="AP6" s="431"/>
      <c r="AQ6" s="431"/>
      <c r="AR6" s="431"/>
      <c r="AS6" s="431"/>
      <c r="AT6" s="432"/>
      <c r="AU6" s="433" t="s">
        <v>96</v>
      </c>
      <c r="AV6" s="434"/>
      <c r="AW6" s="434"/>
      <c r="AX6" s="434"/>
      <c r="AY6" s="435" t="s">
        <v>104</v>
      </c>
      <c r="AZ6" s="436"/>
      <c r="BA6" s="436"/>
      <c r="BB6" s="436"/>
      <c r="BC6" s="436"/>
      <c r="BD6" s="436"/>
      <c r="BE6" s="436"/>
      <c r="BF6" s="436"/>
      <c r="BG6" s="436"/>
      <c r="BH6" s="436"/>
      <c r="BI6" s="436"/>
      <c r="BJ6" s="436"/>
      <c r="BK6" s="436"/>
      <c r="BL6" s="436"/>
      <c r="BM6" s="437"/>
      <c r="BN6" s="438">
        <v>479399</v>
      </c>
      <c r="BO6" s="439"/>
      <c r="BP6" s="439"/>
      <c r="BQ6" s="439"/>
      <c r="BR6" s="439"/>
      <c r="BS6" s="439"/>
      <c r="BT6" s="439"/>
      <c r="BU6" s="440"/>
      <c r="BV6" s="438">
        <v>429862</v>
      </c>
      <c r="BW6" s="439"/>
      <c r="BX6" s="439"/>
      <c r="BY6" s="439"/>
      <c r="BZ6" s="439"/>
      <c r="CA6" s="439"/>
      <c r="CB6" s="439"/>
      <c r="CC6" s="440"/>
      <c r="CD6" s="441" t="s">
        <v>105</v>
      </c>
      <c r="CE6" s="442"/>
      <c r="CF6" s="442"/>
      <c r="CG6" s="442"/>
      <c r="CH6" s="442"/>
      <c r="CI6" s="442"/>
      <c r="CJ6" s="442"/>
      <c r="CK6" s="442"/>
      <c r="CL6" s="442"/>
      <c r="CM6" s="442"/>
      <c r="CN6" s="442"/>
      <c r="CO6" s="442"/>
      <c r="CP6" s="442"/>
      <c r="CQ6" s="442"/>
      <c r="CR6" s="442"/>
      <c r="CS6" s="443"/>
      <c r="CT6" s="444">
        <v>97.2</v>
      </c>
      <c r="CU6" s="445"/>
      <c r="CV6" s="445"/>
      <c r="CW6" s="445"/>
      <c r="CX6" s="445"/>
      <c r="CY6" s="445"/>
      <c r="CZ6" s="445"/>
      <c r="DA6" s="446"/>
      <c r="DB6" s="444">
        <v>98.2</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106</v>
      </c>
      <c r="AN7" s="431"/>
      <c r="AO7" s="431"/>
      <c r="AP7" s="431"/>
      <c r="AQ7" s="431"/>
      <c r="AR7" s="431"/>
      <c r="AS7" s="431"/>
      <c r="AT7" s="432"/>
      <c r="AU7" s="433" t="s">
        <v>107</v>
      </c>
      <c r="AV7" s="434"/>
      <c r="AW7" s="434"/>
      <c r="AX7" s="434"/>
      <c r="AY7" s="435" t="s">
        <v>108</v>
      </c>
      <c r="AZ7" s="436"/>
      <c r="BA7" s="436"/>
      <c r="BB7" s="436"/>
      <c r="BC7" s="436"/>
      <c r="BD7" s="436"/>
      <c r="BE7" s="436"/>
      <c r="BF7" s="436"/>
      <c r="BG7" s="436"/>
      <c r="BH7" s="436"/>
      <c r="BI7" s="436"/>
      <c r="BJ7" s="436"/>
      <c r="BK7" s="436"/>
      <c r="BL7" s="436"/>
      <c r="BM7" s="437"/>
      <c r="BN7" s="438">
        <v>13199</v>
      </c>
      <c r="BO7" s="439"/>
      <c r="BP7" s="439"/>
      <c r="BQ7" s="439"/>
      <c r="BR7" s="439"/>
      <c r="BS7" s="439"/>
      <c r="BT7" s="439"/>
      <c r="BU7" s="440"/>
      <c r="BV7" s="438">
        <v>20353</v>
      </c>
      <c r="BW7" s="439"/>
      <c r="BX7" s="439"/>
      <c r="BY7" s="439"/>
      <c r="BZ7" s="439"/>
      <c r="CA7" s="439"/>
      <c r="CB7" s="439"/>
      <c r="CC7" s="440"/>
      <c r="CD7" s="441" t="s">
        <v>109</v>
      </c>
      <c r="CE7" s="442"/>
      <c r="CF7" s="442"/>
      <c r="CG7" s="442"/>
      <c r="CH7" s="442"/>
      <c r="CI7" s="442"/>
      <c r="CJ7" s="442"/>
      <c r="CK7" s="442"/>
      <c r="CL7" s="442"/>
      <c r="CM7" s="442"/>
      <c r="CN7" s="442"/>
      <c r="CO7" s="442"/>
      <c r="CP7" s="442"/>
      <c r="CQ7" s="442"/>
      <c r="CR7" s="442"/>
      <c r="CS7" s="443"/>
      <c r="CT7" s="438">
        <v>4692569</v>
      </c>
      <c r="CU7" s="439"/>
      <c r="CV7" s="439"/>
      <c r="CW7" s="439"/>
      <c r="CX7" s="439"/>
      <c r="CY7" s="439"/>
      <c r="CZ7" s="439"/>
      <c r="DA7" s="440"/>
      <c r="DB7" s="438">
        <v>4821747</v>
      </c>
      <c r="DC7" s="439"/>
      <c r="DD7" s="439"/>
      <c r="DE7" s="439"/>
      <c r="DF7" s="439"/>
      <c r="DG7" s="439"/>
      <c r="DH7" s="439"/>
      <c r="DI7" s="440"/>
    </row>
    <row r="8" spans="1:119" ht="18.75" customHeight="1" thickBot="1" x14ac:dyDescent="0.25">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110</v>
      </c>
      <c r="AN8" s="431"/>
      <c r="AO8" s="431"/>
      <c r="AP8" s="431"/>
      <c r="AQ8" s="431"/>
      <c r="AR8" s="431"/>
      <c r="AS8" s="431"/>
      <c r="AT8" s="432"/>
      <c r="AU8" s="433" t="s">
        <v>96</v>
      </c>
      <c r="AV8" s="434"/>
      <c r="AW8" s="434"/>
      <c r="AX8" s="434"/>
      <c r="AY8" s="435" t="s">
        <v>111</v>
      </c>
      <c r="AZ8" s="436"/>
      <c r="BA8" s="436"/>
      <c r="BB8" s="436"/>
      <c r="BC8" s="436"/>
      <c r="BD8" s="436"/>
      <c r="BE8" s="436"/>
      <c r="BF8" s="436"/>
      <c r="BG8" s="436"/>
      <c r="BH8" s="436"/>
      <c r="BI8" s="436"/>
      <c r="BJ8" s="436"/>
      <c r="BK8" s="436"/>
      <c r="BL8" s="436"/>
      <c r="BM8" s="437"/>
      <c r="BN8" s="438">
        <v>466200</v>
      </c>
      <c r="BO8" s="439"/>
      <c r="BP8" s="439"/>
      <c r="BQ8" s="439"/>
      <c r="BR8" s="439"/>
      <c r="BS8" s="439"/>
      <c r="BT8" s="439"/>
      <c r="BU8" s="440"/>
      <c r="BV8" s="438">
        <v>409509</v>
      </c>
      <c r="BW8" s="439"/>
      <c r="BX8" s="439"/>
      <c r="BY8" s="439"/>
      <c r="BZ8" s="439"/>
      <c r="CA8" s="439"/>
      <c r="CB8" s="439"/>
      <c r="CC8" s="440"/>
      <c r="CD8" s="441" t="s">
        <v>112</v>
      </c>
      <c r="CE8" s="442"/>
      <c r="CF8" s="442"/>
      <c r="CG8" s="442"/>
      <c r="CH8" s="442"/>
      <c r="CI8" s="442"/>
      <c r="CJ8" s="442"/>
      <c r="CK8" s="442"/>
      <c r="CL8" s="442"/>
      <c r="CM8" s="442"/>
      <c r="CN8" s="442"/>
      <c r="CO8" s="442"/>
      <c r="CP8" s="442"/>
      <c r="CQ8" s="442"/>
      <c r="CR8" s="442"/>
      <c r="CS8" s="443"/>
      <c r="CT8" s="447">
        <v>0.74</v>
      </c>
      <c r="CU8" s="448"/>
      <c r="CV8" s="448"/>
      <c r="CW8" s="448"/>
      <c r="CX8" s="448"/>
      <c r="CY8" s="448"/>
      <c r="CZ8" s="448"/>
      <c r="DA8" s="449"/>
      <c r="DB8" s="447">
        <v>0.78</v>
      </c>
      <c r="DC8" s="448"/>
      <c r="DD8" s="448"/>
      <c r="DE8" s="448"/>
      <c r="DF8" s="448"/>
      <c r="DG8" s="448"/>
      <c r="DH8" s="448"/>
      <c r="DI8" s="449"/>
    </row>
    <row r="9" spans="1:119" ht="18.75" customHeight="1" thickBot="1" x14ac:dyDescent="0.25">
      <c r="A9" s="181"/>
      <c r="B9" s="401" t="s">
        <v>113</v>
      </c>
      <c r="C9" s="402"/>
      <c r="D9" s="402"/>
      <c r="E9" s="402"/>
      <c r="F9" s="402"/>
      <c r="G9" s="402"/>
      <c r="H9" s="402"/>
      <c r="I9" s="402"/>
      <c r="J9" s="402"/>
      <c r="K9" s="450"/>
      <c r="L9" s="451" t="s">
        <v>114</v>
      </c>
      <c r="M9" s="452"/>
      <c r="N9" s="452"/>
      <c r="O9" s="452"/>
      <c r="P9" s="452"/>
      <c r="Q9" s="453"/>
      <c r="R9" s="454">
        <v>20745</v>
      </c>
      <c r="S9" s="455"/>
      <c r="T9" s="455"/>
      <c r="U9" s="455"/>
      <c r="V9" s="456"/>
      <c r="W9" s="364" t="s">
        <v>115</v>
      </c>
      <c r="X9" s="365"/>
      <c r="Y9" s="365"/>
      <c r="Z9" s="365"/>
      <c r="AA9" s="365"/>
      <c r="AB9" s="365"/>
      <c r="AC9" s="365"/>
      <c r="AD9" s="365"/>
      <c r="AE9" s="365"/>
      <c r="AF9" s="365"/>
      <c r="AG9" s="365"/>
      <c r="AH9" s="365"/>
      <c r="AI9" s="365"/>
      <c r="AJ9" s="365"/>
      <c r="AK9" s="365"/>
      <c r="AL9" s="366"/>
      <c r="AM9" s="430" t="s">
        <v>116</v>
      </c>
      <c r="AN9" s="431"/>
      <c r="AO9" s="431"/>
      <c r="AP9" s="431"/>
      <c r="AQ9" s="431"/>
      <c r="AR9" s="431"/>
      <c r="AS9" s="431"/>
      <c r="AT9" s="432"/>
      <c r="AU9" s="433" t="s">
        <v>96</v>
      </c>
      <c r="AV9" s="434"/>
      <c r="AW9" s="434"/>
      <c r="AX9" s="434"/>
      <c r="AY9" s="435" t="s">
        <v>117</v>
      </c>
      <c r="AZ9" s="436"/>
      <c r="BA9" s="436"/>
      <c r="BB9" s="436"/>
      <c r="BC9" s="436"/>
      <c r="BD9" s="436"/>
      <c r="BE9" s="436"/>
      <c r="BF9" s="436"/>
      <c r="BG9" s="436"/>
      <c r="BH9" s="436"/>
      <c r="BI9" s="436"/>
      <c r="BJ9" s="436"/>
      <c r="BK9" s="436"/>
      <c r="BL9" s="436"/>
      <c r="BM9" s="437"/>
      <c r="BN9" s="438">
        <v>56691</v>
      </c>
      <c r="BO9" s="439"/>
      <c r="BP9" s="439"/>
      <c r="BQ9" s="439"/>
      <c r="BR9" s="439"/>
      <c r="BS9" s="439"/>
      <c r="BT9" s="439"/>
      <c r="BU9" s="440"/>
      <c r="BV9" s="438">
        <v>181805</v>
      </c>
      <c r="BW9" s="439"/>
      <c r="BX9" s="439"/>
      <c r="BY9" s="439"/>
      <c r="BZ9" s="439"/>
      <c r="CA9" s="439"/>
      <c r="CB9" s="439"/>
      <c r="CC9" s="440"/>
      <c r="CD9" s="441" t="s">
        <v>118</v>
      </c>
      <c r="CE9" s="442"/>
      <c r="CF9" s="442"/>
      <c r="CG9" s="442"/>
      <c r="CH9" s="442"/>
      <c r="CI9" s="442"/>
      <c r="CJ9" s="442"/>
      <c r="CK9" s="442"/>
      <c r="CL9" s="442"/>
      <c r="CM9" s="442"/>
      <c r="CN9" s="442"/>
      <c r="CO9" s="442"/>
      <c r="CP9" s="442"/>
      <c r="CQ9" s="442"/>
      <c r="CR9" s="442"/>
      <c r="CS9" s="443"/>
      <c r="CT9" s="404">
        <v>9.9</v>
      </c>
      <c r="CU9" s="405"/>
      <c r="CV9" s="405"/>
      <c r="CW9" s="405"/>
      <c r="CX9" s="405"/>
      <c r="CY9" s="405"/>
      <c r="CZ9" s="405"/>
      <c r="DA9" s="406"/>
      <c r="DB9" s="404">
        <v>10.1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119</v>
      </c>
      <c r="M10" s="431"/>
      <c r="N10" s="431"/>
      <c r="O10" s="431"/>
      <c r="P10" s="431"/>
      <c r="Q10" s="432"/>
      <c r="R10" s="458">
        <v>20955</v>
      </c>
      <c r="S10" s="459"/>
      <c r="T10" s="459"/>
      <c r="U10" s="459"/>
      <c r="V10" s="460"/>
      <c r="W10" s="395"/>
      <c r="X10" s="396"/>
      <c r="Y10" s="396"/>
      <c r="Z10" s="396"/>
      <c r="AA10" s="396"/>
      <c r="AB10" s="396"/>
      <c r="AC10" s="396"/>
      <c r="AD10" s="396"/>
      <c r="AE10" s="396"/>
      <c r="AF10" s="396"/>
      <c r="AG10" s="396"/>
      <c r="AH10" s="396"/>
      <c r="AI10" s="396"/>
      <c r="AJ10" s="396"/>
      <c r="AK10" s="396"/>
      <c r="AL10" s="399"/>
      <c r="AM10" s="430" t="s">
        <v>120</v>
      </c>
      <c r="AN10" s="431"/>
      <c r="AO10" s="431"/>
      <c r="AP10" s="431"/>
      <c r="AQ10" s="431"/>
      <c r="AR10" s="431"/>
      <c r="AS10" s="431"/>
      <c r="AT10" s="432"/>
      <c r="AU10" s="433" t="s">
        <v>96</v>
      </c>
      <c r="AV10" s="434"/>
      <c r="AW10" s="434"/>
      <c r="AX10" s="434"/>
      <c r="AY10" s="435" t="s">
        <v>121</v>
      </c>
      <c r="AZ10" s="436"/>
      <c r="BA10" s="436"/>
      <c r="BB10" s="436"/>
      <c r="BC10" s="436"/>
      <c r="BD10" s="436"/>
      <c r="BE10" s="436"/>
      <c r="BF10" s="436"/>
      <c r="BG10" s="436"/>
      <c r="BH10" s="436"/>
      <c r="BI10" s="436"/>
      <c r="BJ10" s="436"/>
      <c r="BK10" s="436"/>
      <c r="BL10" s="436"/>
      <c r="BM10" s="437"/>
      <c r="BN10" s="438">
        <v>16881</v>
      </c>
      <c r="BO10" s="439"/>
      <c r="BP10" s="439"/>
      <c r="BQ10" s="439"/>
      <c r="BR10" s="439"/>
      <c r="BS10" s="439"/>
      <c r="BT10" s="439"/>
      <c r="BU10" s="440"/>
      <c r="BV10" s="438">
        <v>8064</v>
      </c>
      <c r="BW10" s="439"/>
      <c r="BX10" s="439"/>
      <c r="BY10" s="439"/>
      <c r="BZ10" s="439"/>
      <c r="CA10" s="439"/>
      <c r="CB10" s="439"/>
      <c r="CC10" s="440"/>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123</v>
      </c>
      <c r="M11" s="462"/>
      <c r="N11" s="462"/>
      <c r="O11" s="462"/>
      <c r="P11" s="462"/>
      <c r="Q11" s="463"/>
      <c r="R11" s="464" t="s">
        <v>124</v>
      </c>
      <c r="S11" s="465"/>
      <c r="T11" s="465"/>
      <c r="U11" s="465"/>
      <c r="V11" s="466"/>
      <c r="W11" s="395"/>
      <c r="X11" s="396"/>
      <c r="Y11" s="396"/>
      <c r="Z11" s="396"/>
      <c r="AA11" s="396"/>
      <c r="AB11" s="396"/>
      <c r="AC11" s="396"/>
      <c r="AD11" s="396"/>
      <c r="AE11" s="396"/>
      <c r="AF11" s="396"/>
      <c r="AG11" s="396"/>
      <c r="AH11" s="396"/>
      <c r="AI11" s="396"/>
      <c r="AJ11" s="396"/>
      <c r="AK11" s="396"/>
      <c r="AL11" s="399"/>
      <c r="AM11" s="430" t="s">
        <v>125</v>
      </c>
      <c r="AN11" s="431"/>
      <c r="AO11" s="431"/>
      <c r="AP11" s="431"/>
      <c r="AQ11" s="431"/>
      <c r="AR11" s="431"/>
      <c r="AS11" s="431"/>
      <c r="AT11" s="432"/>
      <c r="AU11" s="433" t="s">
        <v>96</v>
      </c>
      <c r="AV11" s="434"/>
      <c r="AW11" s="434"/>
      <c r="AX11" s="434"/>
      <c r="AY11" s="435" t="s">
        <v>126</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127</v>
      </c>
      <c r="CE11" s="442"/>
      <c r="CF11" s="442"/>
      <c r="CG11" s="442"/>
      <c r="CH11" s="442"/>
      <c r="CI11" s="442"/>
      <c r="CJ11" s="442"/>
      <c r="CK11" s="442"/>
      <c r="CL11" s="442"/>
      <c r="CM11" s="442"/>
      <c r="CN11" s="442"/>
      <c r="CO11" s="442"/>
      <c r="CP11" s="442"/>
      <c r="CQ11" s="442"/>
      <c r="CR11" s="442"/>
      <c r="CS11" s="443"/>
      <c r="CT11" s="447" t="s">
        <v>128</v>
      </c>
      <c r="CU11" s="448"/>
      <c r="CV11" s="448"/>
      <c r="CW11" s="448"/>
      <c r="CX11" s="448"/>
      <c r="CY11" s="448"/>
      <c r="CZ11" s="448"/>
      <c r="DA11" s="449"/>
      <c r="DB11" s="447" t="s">
        <v>129</v>
      </c>
      <c r="DC11" s="448"/>
      <c r="DD11" s="448"/>
      <c r="DE11" s="448"/>
      <c r="DF11" s="448"/>
      <c r="DG11" s="448"/>
      <c r="DH11" s="448"/>
      <c r="DI11" s="449"/>
    </row>
    <row r="12" spans="1:119" ht="18.75" customHeight="1" x14ac:dyDescent="0.2">
      <c r="A12" s="181"/>
      <c r="B12" s="467" t="s">
        <v>130</v>
      </c>
      <c r="C12" s="468"/>
      <c r="D12" s="468"/>
      <c r="E12" s="468"/>
      <c r="F12" s="468"/>
      <c r="G12" s="468"/>
      <c r="H12" s="468"/>
      <c r="I12" s="468"/>
      <c r="J12" s="468"/>
      <c r="K12" s="469"/>
      <c r="L12" s="476" t="s">
        <v>131</v>
      </c>
      <c r="M12" s="477"/>
      <c r="N12" s="477"/>
      <c r="O12" s="477"/>
      <c r="P12" s="477"/>
      <c r="Q12" s="478"/>
      <c r="R12" s="479">
        <v>20339</v>
      </c>
      <c r="S12" s="480"/>
      <c r="T12" s="480"/>
      <c r="U12" s="480"/>
      <c r="V12" s="481"/>
      <c r="W12" s="482" t="s">
        <v>1</v>
      </c>
      <c r="X12" s="434"/>
      <c r="Y12" s="434"/>
      <c r="Z12" s="434"/>
      <c r="AA12" s="434"/>
      <c r="AB12" s="483"/>
      <c r="AC12" s="484" t="s">
        <v>132</v>
      </c>
      <c r="AD12" s="485"/>
      <c r="AE12" s="485"/>
      <c r="AF12" s="485"/>
      <c r="AG12" s="486"/>
      <c r="AH12" s="484" t="s">
        <v>133</v>
      </c>
      <c r="AI12" s="485"/>
      <c r="AJ12" s="485"/>
      <c r="AK12" s="485"/>
      <c r="AL12" s="487"/>
      <c r="AM12" s="430" t="s">
        <v>134</v>
      </c>
      <c r="AN12" s="431"/>
      <c r="AO12" s="431"/>
      <c r="AP12" s="431"/>
      <c r="AQ12" s="431"/>
      <c r="AR12" s="431"/>
      <c r="AS12" s="431"/>
      <c r="AT12" s="432"/>
      <c r="AU12" s="433" t="s">
        <v>135</v>
      </c>
      <c r="AV12" s="434"/>
      <c r="AW12" s="434"/>
      <c r="AX12" s="434"/>
      <c r="AY12" s="435" t="s">
        <v>136</v>
      </c>
      <c r="AZ12" s="436"/>
      <c r="BA12" s="436"/>
      <c r="BB12" s="436"/>
      <c r="BC12" s="436"/>
      <c r="BD12" s="436"/>
      <c r="BE12" s="436"/>
      <c r="BF12" s="436"/>
      <c r="BG12" s="436"/>
      <c r="BH12" s="436"/>
      <c r="BI12" s="436"/>
      <c r="BJ12" s="436"/>
      <c r="BK12" s="436"/>
      <c r="BL12" s="436"/>
      <c r="BM12" s="437"/>
      <c r="BN12" s="438">
        <v>386801</v>
      </c>
      <c r="BO12" s="439"/>
      <c r="BP12" s="439"/>
      <c r="BQ12" s="439"/>
      <c r="BR12" s="439"/>
      <c r="BS12" s="439"/>
      <c r="BT12" s="439"/>
      <c r="BU12" s="440"/>
      <c r="BV12" s="438">
        <v>191204</v>
      </c>
      <c r="BW12" s="439"/>
      <c r="BX12" s="439"/>
      <c r="BY12" s="439"/>
      <c r="BZ12" s="439"/>
      <c r="CA12" s="439"/>
      <c r="CB12" s="439"/>
      <c r="CC12" s="440"/>
      <c r="CD12" s="441" t="s">
        <v>137</v>
      </c>
      <c r="CE12" s="442"/>
      <c r="CF12" s="442"/>
      <c r="CG12" s="442"/>
      <c r="CH12" s="442"/>
      <c r="CI12" s="442"/>
      <c r="CJ12" s="442"/>
      <c r="CK12" s="442"/>
      <c r="CL12" s="442"/>
      <c r="CM12" s="442"/>
      <c r="CN12" s="442"/>
      <c r="CO12" s="442"/>
      <c r="CP12" s="442"/>
      <c r="CQ12" s="442"/>
      <c r="CR12" s="442"/>
      <c r="CS12" s="443"/>
      <c r="CT12" s="447" t="s">
        <v>129</v>
      </c>
      <c r="CU12" s="448"/>
      <c r="CV12" s="448"/>
      <c r="CW12" s="448"/>
      <c r="CX12" s="448"/>
      <c r="CY12" s="448"/>
      <c r="CZ12" s="448"/>
      <c r="DA12" s="449"/>
      <c r="DB12" s="447" t="s">
        <v>138</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139</v>
      </c>
      <c r="N13" s="499"/>
      <c r="O13" s="499"/>
      <c r="P13" s="499"/>
      <c r="Q13" s="500"/>
      <c r="R13" s="491">
        <v>19642</v>
      </c>
      <c r="S13" s="492"/>
      <c r="T13" s="492"/>
      <c r="U13" s="492"/>
      <c r="V13" s="493"/>
      <c r="W13" s="417" t="s">
        <v>140</v>
      </c>
      <c r="X13" s="418"/>
      <c r="Y13" s="418"/>
      <c r="Z13" s="418"/>
      <c r="AA13" s="418"/>
      <c r="AB13" s="408"/>
      <c r="AC13" s="458">
        <v>264</v>
      </c>
      <c r="AD13" s="459"/>
      <c r="AE13" s="459"/>
      <c r="AF13" s="459"/>
      <c r="AG13" s="501"/>
      <c r="AH13" s="458">
        <v>257</v>
      </c>
      <c r="AI13" s="459"/>
      <c r="AJ13" s="459"/>
      <c r="AK13" s="459"/>
      <c r="AL13" s="460"/>
      <c r="AM13" s="430" t="s">
        <v>141</v>
      </c>
      <c r="AN13" s="431"/>
      <c r="AO13" s="431"/>
      <c r="AP13" s="431"/>
      <c r="AQ13" s="431"/>
      <c r="AR13" s="431"/>
      <c r="AS13" s="431"/>
      <c r="AT13" s="432"/>
      <c r="AU13" s="433" t="s">
        <v>107</v>
      </c>
      <c r="AV13" s="434"/>
      <c r="AW13" s="434"/>
      <c r="AX13" s="434"/>
      <c r="AY13" s="435" t="s">
        <v>142</v>
      </c>
      <c r="AZ13" s="436"/>
      <c r="BA13" s="436"/>
      <c r="BB13" s="436"/>
      <c r="BC13" s="436"/>
      <c r="BD13" s="436"/>
      <c r="BE13" s="436"/>
      <c r="BF13" s="436"/>
      <c r="BG13" s="436"/>
      <c r="BH13" s="436"/>
      <c r="BI13" s="436"/>
      <c r="BJ13" s="436"/>
      <c r="BK13" s="436"/>
      <c r="BL13" s="436"/>
      <c r="BM13" s="437"/>
      <c r="BN13" s="438">
        <v>-313229</v>
      </c>
      <c r="BO13" s="439"/>
      <c r="BP13" s="439"/>
      <c r="BQ13" s="439"/>
      <c r="BR13" s="439"/>
      <c r="BS13" s="439"/>
      <c r="BT13" s="439"/>
      <c r="BU13" s="440"/>
      <c r="BV13" s="438">
        <v>-1335</v>
      </c>
      <c r="BW13" s="439"/>
      <c r="BX13" s="439"/>
      <c r="BY13" s="439"/>
      <c r="BZ13" s="439"/>
      <c r="CA13" s="439"/>
      <c r="CB13" s="439"/>
      <c r="CC13" s="440"/>
      <c r="CD13" s="441" t="s">
        <v>143</v>
      </c>
      <c r="CE13" s="442"/>
      <c r="CF13" s="442"/>
      <c r="CG13" s="442"/>
      <c r="CH13" s="442"/>
      <c r="CI13" s="442"/>
      <c r="CJ13" s="442"/>
      <c r="CK13" s="442"/>
      <c r="CL13" s="442"/>
      <c r="CM13" s="442"/>
      <c r="CN13" s="442"/>
      <c r="CO13" s="442"/>
      <c r="CP13" s="442"/>
      <c r="CQ13" s="442"/>
      <c r="CR13" s="442"/>
      <c r="CS13" s="443"/>
      <c r="CT13" s="404">
        <v>5.7</v>
      </c>
      <c r="CU13" s="405"/>
      <c r="CV13" s="405"/>
      <c r="CW13" s="405"/>
      <c r="CX13" s="405"/>
      <c r="CY13" s="405"/>
      <c r="CZ13" s="405"/>
      <c r="DA13" s="406"/>
      <c r="DB13" s="404">
        <v>5.8</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144</v>
      </c>
      <c r="M14" s="489"/>
      <c r="N14" s="489"/>
      <c r="O14" s="489"/>
      <c r="P14" s="489"/>
      <c r="Q14" s="490"/>
      <c r="R14" s="491">
        <v>20460</v>
      </c>
      <c r="S14" s="492"/>
      <c r="T14" s="492"/>
      <c r="U14" s="492"/>
      <c r="V14" s="493"/>
      <c r="W14" s="397"/>
      <c r="X14" s="398"/>
      <c r="Y14" s="398"/>
      <c r="Z14" s="398"/>
      <c r="AA14" s="398"/>
      <c r="AB14" s="387"/>
      <c r="AC14" s="494">
        <v>2.9</v>
      </c>
      <c r="AD14" s="495"/>
      <c r="AE14" s="495"/>
      <c r="AF14" s="495"/>
      <c r="AG14" s="496"/>
      <c r="AH14" s="494">
        <v>2.8</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145</v>
      </c>
      <c r="CE14" s="503"/>
      <c r="CF14" s="503"/>
      <c r="CG14" s="503"/>
      <c r="CH14" s="503"/>
      <c r="CI14" s="503"/>
      <c r="CJ14" s="503"/>
      <c r="CK14" s="503"/>
      <c r="CL14" s="503"/>
      <c r="CM14" s="503"/>
      <c r="CN14" s="503"/>
      <c r="CO14" s="503"/>
      <c r="CP14" s="503"/>
      <c r="CQ14" s="503"/>
      <c r="CR14" s="503"/>
      <c r="CS14" s="504"/>
      <c r="CT14" s="505">
        <v>12.5</v>
      </c>
      <c r="CU14" s="506"/>
      <c r="CV14" s="506"/>
      <c r="CW14" s="506"/>
      <c r="CX14" s="506"/>
      <c r="CY14" s="506"/>
      <c r="CZ14" s="506"/>
      <c r="DA14" s="507"/>
      <c r="DB14" s="505">
        <v>15.2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146</v>
      </c>
      <c r="N15" s="499"/>
      <c r="O15" s="499"/>
      <c r="P15" s="499"/>
      <c r="Q15" s="500"/>
      <c r="R15" s="491">
        <v>19920</v>
      </c>
      <c r="S15" s="492"/>
      <c r="T15" s="492"/>
      <c r="U15" s="492"/>
      <c r="V15" s="493"/>
      <c r="W15" s="417" t="s">
        <v>147</v>
      </c>
      <c r="X15" s="418"/>
      <c r="Y15" s="418"/>
      <c r="Z15" s="418"/>
      <c r="AA15" s="418"/>
      <c r="AB15" s="408"/>
      <c r="AC15" s="458">
        <v>1391</v>
      </c>
      <c r="AD15" s="459"/>
      <c r="AE15" s="459"/>
      <c r="AF15" s="459"/>
      <c r="AG15" s="501"/>
      <c r="AH15" s="458">
        <v>1543</v>
      </c>
      <c r="AI15" s="459"/>
      <c r="AJ15" s="459"/>
      <c r="AK15" s="459"/>
      <c r="AL15" s="460"/>
      <c r="AM15" s="430"/>
      <c r="AN15" s="431"/>
      <c r="AO15" s="431"/>
      <c r="AP15" s="431"/>
      <c r="AQ15" s="431"/>
      <c r="AR15" s="431"/>
      <c r="AS15" s="431"/>
      <c r="AT15" s="432"/>
      <c r="AU15" s="433"/>
      <c r="AV15" s="434"/>
      <c r="AW15" s="434"/>
      <c r="AX15" s="434"/>
      <c r="AY15" s="367" t="s">
        <v>148</v>
      </c>
      <c r="AZ15" s="368"/>
      <c r="BA15" s="368"/>
      <c r="BB15" s="368"/>
      <c r="BC15" s="368"/>
      <c r="BD15" s="368"/>
      <c r="BE15" s="368"/>
      <c r="BF15" s="368"/>
      <c r="BG15" s="368"/>
      <c r="BH15" s="368"/>
      <c r="BI15" s="368"/>
      <c r="BJ15" s="368"/>
      <c r="BK15" s="368"/>
      <c r="BL15" s="368"/>
      <c r="BM15" s="369"/>
      <c r="BN15" s="370">
        <v>2705819</v>
      </c>
      <c r="BO15" s="371"/>
      <c r="BP15" s="371"/>
      <c r="BQ15" s="371"/>
      <c r="BR15" s="371"/>
      <c r="BS15" s="371"/>
      <c r="BT15" s="371"/>
      <c r="BU15" s="372"/>
      <c r="BV15" s="370">
        <v>2685167</v>
      </c>
      <c r="BW15" s="371"/>
      <c r="BX15" s="371"/>
      <c r="BY15" s="371"/>
      <c r="BZ15" s="371"/>
      <c r="CA15" s="371"/>
      <c r="CB15" s="371"/>
      <c r="CC15" s="372"/>
      <c r="CD15" s="508" t="s">
        <v>149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150</v>
      </c>
      <c r="M16" s="511"/>
      <c r="N16" s="511"/>
      <c r="O16" s="511"/>
      <c r="P16" s="511"/>
      <c r="Q16" s="512"/>
      <c r="R16" s="513" t="s">
        <v>151</v>
      </c>
      <c r="S16" s="514"/>
      <c r="T16" s="514"/>
      <c r="U16" s="514"/>
      <c r="V16" s="515"/>
      <c r="W16" s="397"/>
      <c r="X16" s="398"/>
      <c r="Y16" s="398"/>
      <c r="Z16" s="398"/>
      <c r="AA16" s="398"/>
      <c r="AB16" s="387"/>
      <c r="AC16" s="494">
        <v>15.5</v>
      </c>
      <c r="AD16" s="495"/>
      <c r="AE16" s="495"/>
      <c r="AF16" s="495"/>
      <c r="AG16" s="496"/>
      <c r="AH16" s="494">
        <v>17.100000000000001</v>
      </c>
      <c r="AI16" s="495"/>
      <c r="AJ16" s="495"/>
      <c r="AK16" s="495"/>
      <c r="AL16" s="497"/>
      <c r="AM16" s="430"/>
      <c r="AN16" s="431"/>
      <c r="AO16" s="431"/>
      <c r="AP16" s="431"/>
      <c r="AQ16" s="431"/>
      <c r="AR16" s="431"/>
      <c r="AS16" s="431"/>
      <c r="AT16" s="432"/>
      <c r="AU16" s="433"/>
      <c r="AV16" s="434"/>
      <c r="AW16" s="434"/>
      <c r="AX16" s="434"/>
      <c r="AY16" s="435" t="s">
        <v>152</v>
      </c>
      <c r="AZ16" s="436"/>
      <c r="BA16" s="436"/>
      <c r="BB16" s="436"/>
      <c r="BC16" s="436"/>
      <c r="BD16" s="436"/>
      <c r="BE16" s="436"/>
      <c r="BF16" s="436"/>
      <c r="BG16" s="436"/>
      <c r="BH16" s="436"/>
      <c r="BI16" s="436"/>
      <c r="BJ16" s="436"/>
      <c r="BK16" s="436"/>
      <c r="BL16" s="436"/>
      <c r="BM16" s="437"/>
      <c r="BN16" s="438">
        <v>3850803</v>
      </c>
      <c r="BO16" s="439"/>
      <c r="BP16" s="439"/>
      <c r="BQ16" s="439"/>
      <c r="BR16" s="439"/>
      <c r="BS16" s="439"/>
      <c r="BT16" s="439"/>
      <c r="BU16" s="440"/>
      <c r="BV16" s="438">
        <v>3684657</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6" t="s">
        <v>153</v>
      </c>
      <c r="N17" s="517"/>
      <c r="O17" s="517"/>
      <c r="P17" s="517"/>
      <c r="Q17" s="518"/>
      <c r="R17" s="513" t="s">
        <v>154</v>
      </c>
      <c r="S17" s="514"/>
      <c r="T17" s="514"/>
      <c r="U17" s="514"/>
      <c r="V17" s="515"/>
      <c r="W17" s="417" t="s">
        <v>155</v>
      </c>
      <c r="X17" s="418"/>
      <c r="Y17" s="418"/>
      <c r="Z17" s="418"/>
      <c r="AA17" s="418"/>
      <c r="AB17" s="408"/>
      <c r="AC17" s="458">
        <v>7341</v>
      </c>
      <c r="AD17" s="459"/>
      <c r="AE17" s="459"/>
      <c r="AF17" s="459"/>
      <c r="AG17" s="501"/>
      <c r="AH17" s="458">
        <v>7232</v>
      </c>
      <c r="AI17" s="459"/>
      <c r="AJ17" s="459"/>
      <c r="AK17" s="459"/>
      <c r="AL17" s="460"/>
      <c r="AM17" s="430"/>
      <c r="AN17" s="431"/>
      <c r="AO17" s="431"/>
      <c r="AP17" s="431"/>
      <c r="AQ17" s="431"/>
      <c r="AR17" s="431"/>
      <c r="AS17" s="431"/>
      <c r="AT17" s="432"/>
      <c r="AU17" s="433"/>
      <c r="AV17" s="434"/>
      <c r="AW17" s="434"/>
      <c r="AX17" s="434"/>
      <c r="AY17" s="435" t="s">
        <v>156</v>
      </c>
      <c r="AZ17" s="436"/>
      <c r="BA17" s="436"/>
      <c r="BB17" s="436"/>
      <c r="BC17" s="436"/>
      <c r="BD17" s="436"/>
      <c r="BE17" s="436"/>
      <c r="BF17" s="436"/>
      <c r="BG17" s="436"/>
      <c r="BH17" s="436"/>
      <c r="BI17" s="436"/>
      <c r="BJ17" s="436"/>
      <c r="BK17" s="436"/>
      <c r="BL17" s="436"/>
      <c r="BM17" s="437"/>
      <c r="BN17" s="438">
        <v>3416596</v>
      </c>
      <c r="BO17" s="439"/>
      <c r="BP17" s="439"/>
      <c r="BQ17" s="439"/>
      <c r="BR17" s="439"/>
      <c r="BS17" s="439"/>
      <c r="BT17" s="439"/>
      <c r="BU17" s="440"/>
      <c r="BV17" s="438">
        <v>3398982</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1" t="s">
        <v>157</v>
      </c>
      <c r="C18" s="450"/>
      <c r="D18" s="450"/>
      <c r="E18" s="522"/>
      <c r="F18" s="522"/>
      <c r="G18" s="522"/>
      <c r="H18" s="522"/>
      <c r="I18" s="522"/>
      <c r="J18" s="522"/>
      <c r="K18" s="522"/>
      <c r="L18" s="523">
        <v>19.010000000000002</v>
      </c>
      <c r="M18" s="523"/>
      <c r="N18" s="523"/>
      <c r="O18" s="523"/>
      <c r="P18" s="523"/>
      <c r="Q18" s="523"/>
      <c r="R18" s="524"/>
      <c r="S18" s="524"/>
      <c r="T18" s="524"/>
      <c r="U18" s="524"/>
      <c r="V18" s="525"/>
      <c r="W18" s="419"/>
      <c r="X18" s="420"/>
      <c r="Y18" s="420"/>
      <c r="Z18" s="420"/>
      <c r="AA18" s="420"/>
      <c r="AB18" s="411"/>
      <c r="AC18" s="526">
        <v>81.599999999999994</v>
      </c>
      <c r="AD18" s="527"/>
      <c r="AE18" s="527"/>
      <c r="AF18" s="527"/>
      <c r="AG18" s="528"/>
      <c r="AH18" s="526">
        <v>80.099999999999994</v>
      </c>
      <c r="AI18" s="527"/>
      <c r="AJ18" s="527"/>
      <c r="AK18" s="527"/>
      <c r="AL18" s="529"/>
      <c r="AM18" s="430"/>
      <c r="AN18" s="431"/>
      <c r="AO18" s="431"/>
      <c r="AP18" s="431"/>
      <c r="AQ18" s="431"/>
      <c r="AR18" s="431"/>
      <c r="AS18" s="431"/>
      <c r="AT18" s="432"/>
      <c r="AU18" s="433"/>
      <c r="AV18" s="434"/>
      <c r="AW18" s="434"/>
      <c r="AX18" s="434"/>
      <c r="AY18" s="435" t="s">
        <v>158</v>
      </c>
      <c r="AZ18" s="436"/>
      <c r="BA18" s="436"/>
      <c r="BB18" s="436"/>
      <c r="BC18" s="436"/>
      <c r="BD18" s="436"/>
      <c r="BE18" s="436"/>
      <c r="BF18" s="436"/>
      <c r="BG18" s="436"/>
      <c r="BH18" s="436"/>
      <c r="BI18" s="436"/>
      <c r="BJ18" s="436"/>
      <c r="BK18" s="436"/>
      <c r="BL18" s="436"/>
      <c r="BM18" s="437"/>
      <c r="BN18" s="438">
        <v>4541748</v>
      </c>
      <c r="BO18" s="439"/>
      <c r="BP18" s="439"/>
      <c r="BQ18" s="439"/>
      <c r="BR18" s="439"/>
      <c r="BS18" s="439"/>
      <c r="BT18" s="439"/>
      <c r="BU18" s="440"/>
      <c r="BV18" s="438">
        <v>4391510</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1" t="s">
        <v>159</v>
      </c>
      <c r="C19" s="450"/>
      <c r="D19" s="450"/>
      <c r="E19" s="522"/>
      <c r="F19" s="522"/>
      <c r="G19" s="522"/>
      <c r="H19" s="522"/>
      <c r="I19" s="522"/>
      <c r="J19" s="522"/>
      <c r="K19" s="522"/>
      <c r="L19" s="530">
        <v>1091</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160</v>
      </c>
      <c r="AZ19" s="436"/>
      <c r="BA19" s="436"/>
      <c r="BB19" s="436"/>
      <c r="BC19" s="436"/>
      <c r="BD19" s="436"/>
      <c r="BE19" s="436"/>
      <c r="BF19" s="436"/>
      <c r="BG19" s="436"/>
      <c r="BH19" s="436"/>
      <c r="BI19" s="436"/>
      <c r="BJ19" s="436"/>
      <c r="BK19" s="436"/>
      <c r="BL19" s="436"/>
      <c r="BM19" s="437"/>
      <c r="BN19" s="438">
        <v>5730809</v>
      </c>
      <c r="BO19" s="439"/>
      <c r="BP19" s="439"/>
      <c r="BQ19" s="439"/>
      <c r="BR19" s="439"/>
      <c r="BS19" s="439"/>
      <c r="BT19" s="439"/>
      <c r="BU19" s="440"/>
      <c r="BV19" s="438">
        <v>5569740</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1" t="s">
        <v>161</v>
      </c>
      <c r="C20" s="450"/>
      <c r="D20" s="450"/>
      <c r="E20" s="522"/>
      <c r="F20" s="522"/>
      <c r="G20" s="522"/>
      <c r="H20" s="522"/>
      <c r="I20" s="522"/>
      <c r="J20" s="522"/>
      <c r="K20" s="522"/>
      <c r="L20" s="530">
        <v>9375</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1" t="s">
        <v>162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50" t="s">
        <v>163</v>
      </c>
      <c r="C22" s="551"/>
      <c r="D22" s="552"/>
      <c r="E22" s="413" t="s">
        <v>1</v>
      </c>
      <c r="F22" s="418"/>
      <c r="G22" s="418"/>
      <c r="H22" s="418"/>
      <c r="I22" s="418"/>
      <c r="J22" s="418"/>
      <c r="K22" s="408"/>
      <c r="L22" s="413" t="s">
        <v>164</v>
      </c>
      <c r="M22" s="418"/>
      <c r="N22" s="418"/>
      <c r="O22" s="418"/>
      <c r="P22" s="408"/>
      <c r="Q22" s="559" t="s">
        <v>165</v>
      </c>
      <c r="R22" s="560"/>
      <c r="S22" s="560"/>
      <c r="T22" s="560"/>
      <c r="U22" s="560"/>
      <c r="V22" s="561"/>
      <c r="W22" s="565" t="s">
        <v>166</v>
      </c>
      <c r="X22" s="551"/>
      <c r="Y22" s="552"/>
      <c r="Z22" s="413" t="s">
        <v>1</v>
      </c>
      <c r="AA22" s="418"/>
      <c r="AB22" s="418"/>
      <c r="AC22" s="418"/>
      <c r="AD22" s="418"/>
      <c r="AE22" s="418"/>
      <c r="AF22" s="418"/>
      <c r="AG22" s="408"/>
      <c r="AH22" s="570" t="s">
        <v>167</v>
      </c>
      <c r="AI22" s="418"/>
      <c r="AJ22" s="418"/>
      <c r="AK22" s="418"/>
      <c r="AL22" s="408"/>
      <c r="AM22" s="570" t="s">
        <v>168</v>
      </c>
      <c r="AN22" s="571"/>
      <c r="AO22" s="571"/>
      <c r="AP22" s="571"/>
      <c r="AQ22" s="571"/>
      <c r="AR22" s="572"/>
      <c r="AS22" s="559" t="s">
        <v>165</v>
      </c>
      <c r="AT22" s="560"/>
      <c r="AU22" s="560"/>
      <c r="AV22" s="560"/>
      <c r="AW22" s="560"/>
      <c r="AX22" s="576"/>
      <c r="AY22" s="367" t="s">
        <v>169</v>
      </c>
      <c r="AZ22" s="368"/>
      <c r="BA22" s="368"/>
      <c r="BB22" s="368"/>
      <c r="BC22" s="368"/>
      <c r="BD22" s="368"/>
      <c r="BE22" s="368"/>
      <c r="BF22" s="368"/>
      <c r="BG22" s="368"/>
      <c r="BH22" s="368"/>
      <c r="BI22" s="368"/>
      <c r="BJ22" s="368"/>
      <c r="BK22" s="368"/>
      <c r="BL22" s="368"/>
      <c r="BM22" s="369"/>
      <c r="BN22" s="370">
        <v>5553293</v>
      </c>
      <c r="BO22" s="371"/>
      <c r="BP22" s="371"/>
      <c r="BQ22" s="371"/>
      <c r="BR22" s="371"/>
      <c r="BS22" s="371"/>
      <c r="BT22" s="371"/>
      <c r="BU22" s="372"/>
      <c r="BV22" s="370">
        <v>5869570</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170</v>
      </c>
      <c r="AZ23" s="436"/>
      <c r="BA23" s="436"/>
      <c r="BB23" s="436"/>
      <c r="BC23" s="436"/>
      <c r="BD23" s="436"/>
      <c r="BE23" s="436"/>
      <c r="BF23" s="436"/>
      <c r="BG23" s="436"/>
      <c r="BH23" s="436"/>
      <c r="BI23" s="436"/>
      <c r="BJ23" s="436"/>
      <c r="BK23" s="436"/>
      <c r="BL23" s="436"/>
      <c r="BM23" s="437"/>
      <c r="BN23" s="438">
        <v>3965424</v>
      </c>
      <c r="BO23" s="439"/>
      <c r="BP23" s="439"/>
      <c r="BQ23" s="439"/>
      <c r="BR23" s="439"/>
      <c r="BS23" s="439"/>
      <c r="BT23" s="439"/>
      <c r="BU23" s="440"/>
      <c r="BV23" s="438">
        <v>4128770</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53"/>
      <c r="C24" s="554"/>
      <c r="D24" s="555"/>
      <c r="E24" s="457" t="s">
        <v>171</v>
      </c>
      <c r="F24" s="431"/>
      <c r="G24" s="431"/>
      <c r="H24" s="431"/>
      <c r="I24" s="431"/>
      <c r="J24" s="431"/>
      <c r="K24" s="432"/>
      <c r="L24" s="458">
        <v>1</v>
      </c>
      <c r="M24" s="459"/>
      <c r="N24" s="459"/>
      <c r="O24" s="459"/>
      <c r="P24" s="501"/>
      <c r="Q24" s="458">
        <v>8000</v>
      </c>
      <c r="R24" s="459"/>
      <c r="S24" s="459"/>
      <c r="T24" s="459"/>
      <c r="U24" s="459"/>
      <c r="V24" s="501"/>
      <c r="W24" s="566"/>
      <c r="X24" s="554"/>
      <c r="Y24" s="555"/>
      <c r="Z24" s="457" t="s">
        <v>172</v>
      </c>
      <c r="AA24" s="431"/>
      <c r="AB24" s="431"/>
      <c r="AC24" s="431"/>
      <c r="AD24" s="431"/>
      <c r="AE24" s="431"/>
      <c r="AF24" s="431"/>
      <c r="AG24" s="432"/>
      <c r="AH24" s="458">
        <v>160</v>
      </c>
      <c r="AI24" s="459"/>
      <c r="AJ24" s="459"/>
      <c r="AK24" s="459"/>
      <c r="AL24" s="501"/>
      <c r="AM24" s="458">
        <v>506400</v>
      </c>
      <c r="AN24" s="459"/>
      <c r="AO24" s="459"/>
      <c r="AP24" s="459"/>
      <c r="AQ24" s="459"/>
      <c r="AR24" s="501"/>
      <c r="AS24" s="458">
        <v>3165</v>
      </c>
      <c r="AT24" s="459"/>
      <c r="AU24" s="459"/>
      <c r="AV24" s="459"/>
      <c r="AW24" s="459"/>
      <c r="AX24" s="460"/>
      <c r="AY24" s="544" t="s">
        <v>173</v>
      </c>
      <c r="AZ24" s="545"/>
      <c r="BA24" s="545"/>
      <c r="BB24" s="545"/>
      <c r="BC24" s="545"/>
      <c r="BD24" s="545"/>
      <c r="BE24" s="545"/>
      <c r="BF24" s="545"/>
      <c r="BG24" s="545"/>
      <c r="BH24" s="545"/>
      <c r="BI24" s="545"/>
      <c r="BJ24" s="545"/>
      <c r="BK24" s="545"/>
      <c r="BL24" s="545"/>
      <c r="BM24" s="546"/>
      <c r="BN24" s="438">
        <v>2015138</v>
      </c>
      <c r="BO24" s="439"/>
      <c r="BP24" s="439"/>
      <c r="BQ24" s="439"/>
      <c r="BR24" s="439"/>
      <c r="BS24" s="439"/>
      <c r="BT24" s="439"/>
      <c r="BU24" s="440"/>
      <c r="BV24" s="438">
        <v>2130030</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53"/>
      <c r="C25" s="554"/>
      <c r="D25" s="555"/>
      <c r="E25" s="457" t="s">
        <v>174</v>
      </c>
      <c r="F25" s="431"/>
      <c r="G25" s="431"/>
      <c r="H25" s="431"/>
      <c r="I25" s="431"/>
      <c r="J25" s="431"/>
      <c r="K25" s="432"/>
      <c r="L25" s="458">
        <v>1</v>
      </c>
      <c r="M25" s="459"/>
      <c r="N25" s="459"/>
      <c r="O25" s="459"/>
      <c r="P25" s="501"/>
      <c r="Q25" s="458">
        <v>6600</v>
      </c>
      <c r="R25" s="459"/>
      <c r="S25" s="459"/>
      <c r="T25" s="459"/>
      <c r="U25" s="459"/>
      <c r="V25" s="501"/>
      <c r="W25" s="566"/>
      <c r="X25" s="554"/>
      <c r="Y25" s="555"/>
      <c r="Z25" s="457" t="s">
        <v>175</v>
      </c>
      <c r="AA25" s="431"/>
      <c r="AB25" s="431"/>
      <c r="AC25" s="431"/>
      <c r="AD25" s="431"/>
      <c r="AE25" s="431"/>
      <c r="AF25" s="431"/>
      <c r="AG25" s="432"/>
      <c r="AH25" s="458" t="s">
        <v>138</v>
      </c>
      <c r="AI25" s="459"/>
      <c r="AJ25" s="459"/>
      <c r="AK25" s="459"/>
      <c r="AL25" s="501"/>
      <c r="AM25" s="458" t="s">
        <v>138</v>
      </c>
      <c r="AN25" s="459"/>
      <c r="AO25" s="459"/>
      <c r="AP25" s="459"/>
      <c r="AQ25" s="459"/>
      <c r="AR25" s="501"/>
      <c r="AS25" s="458" t="s">
        <v>129</v>
      </c>
      <c r="AT25" s="459"/>
      <c r="AU25" s="459"/>
      <c r="AV25" s="459"/>
      <c r="AW25" s="459"/>
      <c r="AX25" s="460"/>
      <c r="AY25" s="367" t="s">
        <v>176</v>
      </c>
      <c r="AZ25" s="368"/>
      <c r="BA25" s="368"/>
      <c r="BB25" s="368"/>
      <c r="BC25" s="368"/>
      <c r="BD25" s="368"/>
      <c r="BE25" s="368"/>
      <c r="BF25" s="368"/>
      <c r="BG25" s="368"/>
      <c r="BH25" s="368"/>
      <c r="BI25" s="368"/>
      <c r="BJ25" s="368"/>
      <c r="BK25" s="368"/>
      <c r="BL25" s="368"/>
      <c r="BM25" s="369"/>
      <c r="BN25" s="370">
        <v>11307</v>
      </c>
      <c r="BO25" s="371"/>
      <c r="BP25" s="371"/>
      <c r="BQ25" s="371"/>
      <c r="BR25" s="371"/>
      <c r="BS25" s="371"/>
      <c r="BT25" s="371"/>
      <c r="BU25" s="372"/>
      <c r="BV25" s="370">
        <v>57031</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53"/>
      <c r="C26" s="554"/>
      <c r="D26" s="555"/>
      <c r="E26" s="457" t="s">
        <v>177</v>
      </c>
      <c r="F26" s="431"/>
      <c r="G26" s="431"/>
      <c r="H26" s="431"/>
      <c r="I26" s="431"/>
      <c r="J26" s="431"/>
      <c r="K26" s="432"/>
      <c r="L26" s="458">
        <v>1</v>
      </c>
      <c r="M26" s="459"/>
      <c r="N26" s="459"/>
      <c r="O26" s="459"/>
      <c r="P26" s="501"/>
      <c r="Q26" s="458">
        <v>6300</v>
      </c>
      <c r="R26" s="459"/>
      <c r="S26" s="459"/>
      <c r="T26" s="459"/>
      <c r="U26" s="459"/>
      <c r="V26" s="501"/>
      <c r="W26" s="566"/>
      <c r="X26" s="554"/>
      <c r="Y26" s="555"/>
      <c r="Z26" s="457" t="s">
        <v>178</v>
      </c>
      <c r="AA26" s="578"/>
      <c r="AB26" s="578"/>
      <c r="AC26" s="578"/>
      <c r="AD26" s="578"/>
      <c r="AE26" s="578"/>
      <c r="AF26" s="578"/>
      <c r="AG26" s="579"/>
      <c r="AH26" s="458" t="s">
        <v>138</v>
      </c>
      <c r="AI26" s="459"/>
      <c r="AJ26" s="459"/>
      <c r="AK26" s="459"/>
      <c r="AL26" s="501"/>
      <c r="AM26" s="458" t="s">
        <v>138</v>
      </c>
      <c r="AN26" s="459"/>
      <c r="AO26" s="459"/>
      <c r="AP26" s="459"/>
      <c r="AQ26" s="459"/>
      <c r="AR26" s="501"/>
      <c r="AS26" s="458" t="s">
        <v>128</v>
      </c>
      <c r="AT26" s="459"/>
      <c r="AU26" s="459"/>
      <c r="AV26" s="459"/>
      <c r="AW26" s="459"/>
      <c r="AX26" s="460"/>
      <c r="AY26" s="441" t="s">
        <v>179</v>
      </c>
      <c r="AZ26" s="442"/>
      <c r="BA26" s="442"/>
      <c r="BB26" s="442"/>
      <c r="BC26" s="442"/>
      <c r="BD26" s="442"/>
      <c r="BE26" s="442"/>
      <c r="BF26" s="442"/>
      <c r="BG26" s="442"/>
      <c r="BH26" s="442"/>
      <c r="BI26" s="442"/>
      <c r="BJ26" s="442"/>
      <c r="BK26" s="442"/>
      <c r="BL26" s="442"/>
      <c r="BM26" s="443"/>
      <c r="BN26" s="438" t="s">
        <v>138</v>
      </c>
      <c r="BO26" s="439"/>
      <c r="BP26" s="439"/>
      <c r="BQ26" s="439"/>
      <c r="BR26" s="439"/>
      <c r="BS26" s="439"/>
      <c r="BT26" s="439"/>
      <c r="BU26" s="440"/>
      <c r="BV26" s="438" t="s">
        <v>180</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53"/>
      <c r="C27" s="554"/>
      <c r="D27" s="555"/>
      <c r="E27" s="457" t="s">
        <v>181</v>
      </c>
      <c r="F27" s="431"/>
      <c r="G27" s="431"/>
      <c r="H27" s="431"/>
      <c r="I27" s="431"/>
      <c r="J27" s="431"/>
      <c r="K27" s="432"/>
      <c r="L27" s="458">
        <v>1</v>
      </c>
      <c r="M27" s="459"/>
      <c r="N27" s="459"/>
      <c r="O27" s="459"/>
      <c r="P27" s="501"/>
      <c r="Q27" s="458">
        <v>3500</v>
      </c>
      <c r="R27" s="459"/>
      <c r="S27" s="459"/>
      <c r="T27" s="459"/>
      <c r="U27" s="459"/>
      <c r="V27" s="501"/>
      <c r="W27" s="566"/>
      <c r="X27" s="554"/>
      <c r="Y27" s="555"/>
      <c r="Z27" s="457" t="s">
        <v>182</v>
      </c>
      <c r="AA27" s="431"/>
      <c r="AB27" s="431"/>
      <c r="AC27" s="431"/>
      <c r="AD27" s="431"/>
      <c r="AE27" s="431"/>
      <c r="AF27" s="431"/>
      <c r="AG27" s="432"/>
      <c r="AH27" s="458" t="s">
        <v>129</v>
      </c>
      <c r="AI27" s="459"/>
      <c r="AJ27" s="459"/>
      <c r="AK27" s="459"/>
      <c r="AL27" s="501"/>
      <c r="AM27" s="458" t="s">
        <v>128</v>
      </c>
      <c r="AN27" s="459"/>
      <c r="AO27" s="459"/>
      <c r="AP27" s="459"/>
      <c r="AQ27" s="459"/>
      <c r="AR27" s="501"/>
      <c r="AS27" s="458" t="s">
        <v>138</v>
      </c>
      <c r="AT27" s="459"/>
      <c r="AU27" s="459"/>
      <c r="AV27" s="459"/>
      <c r="AW27" s="459"/>
      <c r="AX27" s="460"/>
      <c r="AY27" s="502" t="s">
        <v>183</v>
      </c>
      <c r="AZ27" s="503"/>
      <c r="BA27" s="503"/>
      <c r="BB27" s="503"/>
      <c r="BC27" s="503"/>
      <c r="BD27" s="503"/>
      <c r="BE27" s="503"/>
      <c r="BF27" s="503"/>
      <c r="BG27" s="503"/>
      <c r="BH27" s="503"/>
      <c r="BI27" s="503"/>
      <c r="BJ27" s="503"/>
      <c r="BK27" s="503"/>
      <c r="BL27" s="503"/>
      <c r="BM27" s="504"/>
      <c r="BN27" s="547">
        <v>155336</v>
      </c>
      <c r="BO27" s="548"/>
      <c r="BP27" s="548"/>
      <c r="BQ27" s="548"/>
      <c r="BR27" s="548"/>
      <c r="BS27" s="548"/>
      <c r="BT27" s="548"/>
      <c r="BU27" s="549"/>
      <c r="BV27" s="547">
        <v>155334</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53"/>
      <c r="C28" s="554"/>
      <c r="D28" s="555"/>
      <c r="E28" s="457" t="s">
        <v>184</v>
      </c>
      <c r="F28" s="431"/>
      <c r="G28" s="431"/>
      <c r="H28" s="431"/>
      <c r="I28" s="431"/>
      <c r="J28" s="431"/>
      <c r="K28" s="432"/>
      <c r="L28" s="458">
        <v>1</v>
      </c>
      <c r="M28" s="459"/>
      <c r="N28" s="459"/>
      <c r="O28" s="459"/>
      <c r="P28" s="501"/>
      <c r="Q28" s="458">
        <v>2850</v>
      </c>
      <c r="R28" s="459"/>
      <c r="S28" s="459"/>
      <c r="T28" s="459"/>
      <c r="U28" s="459"/>
      <c r="V28" s="501"/>
      <c r="W28" s="566"/>
      <c r="X28" s="554"/>
      <c r="Y28" s="555"/>
      <c r="Z28" s="457" t="s">
        <v>185</v>
      </c>
      <c r="AA28" s="431"/>
      <c r="AB28" s="431"/>
      <c r="AC28" s="431"/>
      <c r="AD28" s="431"/>
      <c r="AE28" s="431"/>
      <c r="AF28" s="431"/>
      <c r="AG28" s="432"/>
      <c r="AH28" s="458" t="s">
        <v>138</v>
      </c>
      <c r="AI28" s="459"/>
      <c r="AJ28" s="459"/>
      <c r="AK28" s="459"/>
      <c r="AL28" s="501"/>
      <c r="AM28" s="458" t="s">
        <v>138</v>
      </c>
      <c r="AN28" s="459"/>
      <c r="AO28" s="459"/>
      <c r="AP28" s="459"/>
      <c r="AQ28" s="459"/>
      <c r="AR28" s="501"/>
      <c r="AS28" s="458" t="s">
        <v>138</v>
      </c>
      <c r="AT28" s="459"/>
      <c r="AU28" s="459"/>
      <c r="AV28" s="459"/>
      <c r="AW28" s="459"/>
      <c r="AX28" s="460"/>
      <c r="AY28" s="580" t="s">
        <v>186</v>
      </c>
      <c r="AZ28" s="581"/>
      <c r="BA28" s="581"/>
      <c r="BB28" s="582"/>
      <c r="BC28" s="367" t="s">
        <v>50</v>
      </c>
      <c r="BD28" s="368"/>
      <c r="BE28" s="368"/>
      <c r="BF28" s="368"/>
      <c r="BG28" s="368"/>
      <c r="BH28" s="368"/>
      <c r="BI28" s="368"/>
      <c r="BJ28" s="368"/>
      <c r="BK28" s="368"/>
      <c r="BL28" s="368"/>
      <c r="BM28" s="369"/>
      <c r="BN28" s="370">
        <v>558163</v>
      </c>
      <c r="BO28" s="371"/>
      <c r="BP28" s="371"/>
      <c r="BQ28" s="371"/>
      <c r="BR28" s="371"/>
      <c r="BS28" s="371"/>
      <c r="BT28" s="371"/>
      <c r="BU28" s="372"/>
      <c r="BV28" s="370">
        <v>618574</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53"/>
      <c r="C29" s="554"/>
      <c r="D29" s="555"/>
      <c r="E29" s="457" t="s">
        <v>187</v>
      </c>
      <c r="F29" s="431"/>
      <c r="G29" s="431"/>
      <c r="H29" s="431"/>
      <c r="I29" s="431"/>
      <c r="J29" s="431"/>
      <c r="K29" s="432"/>
      <c r="L29" s="458">
        <v>14</v>
      </c>
      <c r="M29" s="459"/>
      <c r="N29" s="459"/>
      <c r="O29" s="459"/>
      <c r="P29" s="501"/>
      <c r="Q29" s="458">
        <v>2650</v>
      </c>
      <c r="R29" s="459"/>
      <c r="S29" s="459"/>
      <c r="T29" s="459"/>
      <c r="U29" s="459"/>
      <c r="V29" s="501"/>
      <c r="W29" s="567"/>
      <c r="X29" s="568"/>
      <c r="Y29" s="569"/>
      <c r="Z29" s="457" t="s">
        <v>188</v>
      </c>
      <c r="AA29" s="431"/>
      <c r="AB29" s="431"/>
      <c r="AC29" s="431"/>
      <c r="AD29" s="431"/>
      <c r="AE29" s="431"/>
      <c r="AF29" s="431"/>
      <c r="AG29" s="432"/>
      <c r="AH29" s="458">
        <v>160</v>
      </c>
      <c r="AI29" s="459"/>
      <c r="AJ29" s="459"/>
      <c r="AK29" s="459"/>
      <c r="AL29" s="501"/>
      <c r="AM29" s="458">
        <v>506400</v>
      </c>
      <c r="AN29" s="459"/>
      <c r="AO29" s="459"/>
      <c r="AP29" s="459"/>
      <c r="AQ29" s="459"/>
      <c r="AR29" s="501"/>
      <c r="AS29" s="458">
        <v>3165</v>
      </c>
      <c r="AT29" s="459"/>
      <c r="AU29" s="459"/>
      <c r="AV29" s="459"/>
      <c r="AW29" s="459"/>
      <c r="AX29" s="460"/>
      <c r="AY29" s="583"/>
      <c r="AZ29" s="584"/>
      <c r="BA29" s="584"/>
      <c r="BB29" s="585"/>
      <c r="BC29" s="435" t="s">
        <v>189</v>
      </c>
      <c r="BD29" s="436"/>
      <c r="BE29" s="436"/>
      <c r="BF29" s="436"/>
      <c r="BG29" s="436"/>
      <c r="BH29" s="436"/>
      <c r="BI29" s="436"/>
      <c r="BJ29" s="436"/>
      <c r="BK29" s="436"/>
      <c r="BL29" s="436"/>
      <c r="BM29" s="437"/>
      <c r="BN29" s="438">
        <v>170014</v>
      </c>
      <c r="BO29" s="439"/>
      <c r="BP29" s="439"/>
      <c r="BQ29" s="439"/>
      <c r="BR29" s="439"/>
      <c r="BS29" s="439"/>
      <c r="BT29" s="439"/>
      <c r="BU29" s="440"/>
      <c r="BV29" s="438">
        <v>169997</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190</v>
      </c>
      <c r="X30" s="594"/>
      <c r="Y30" s="594"/>
      <c r="Z30" s="594"/>
      <c r="AA30" s="594"/>
      <c r="AB30" s="594"/>
      <c r="AC30" s="594"/>
      <c r="AD30" s="594"/>
      <c r="AE30" s="594"/>
      <c r="AF30" s="594"/>
      <c r="AG30" s="595"/>
      <c r="AH30" s="526">
        <v>98</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692222</v>
      </c>
      <c r="BO30" s="548"/>
      <c r="BP30" s="548"/>
      <c r="BQ30" s="548"/>
      <c r="BR30" s="548"/>
      <c r="BS30" s="548"/>
      <c r="BT30" s="548"/>
      <c r="BU30" s="549"/>
      <c r="BV30" s="547">
        <v>684728</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89" t="s">
        <v>191</v>
      </c>
      <c r="D32" s="589"/>
      <c r="E32" s="589"/>
      <c r="F32" s="589"/>
      <c r="G32" s="589"/>
      <c r="H32" s="589"/>
      <c r="I32" s="589"/>
      <c r="J32" s="589"/>
      <c r="K32" s="589"/>
      <c r="L32" s="589"/>
      <c r="M32" s="589"/>
      <c r="N32" s="589"/>
      <c r="O32" s="589"/>
      <c r="P32" s="589"/>
      <c r="Q32" s="589"/>
      <c r="R32" s="589"/>
      <c r="S32" s="589"/>
      <c r="U32" s="442" t="s">
        <v>192</v>
      </c>
      <c r="V32" s="442"/>
      <c r="W32" s="442"/>
      <c r="X32" s="442"/>
      <c r="Y32" s="442"/>
      <c r="Z32" s="442"/>
      <c r="AA32" s="442"/>
      <c r="AB32" s="442"/>
      <c r="AC32" s="442"/>
      <c r="AD32" s="442"/>
      <c r="AE32" s="442"/>
      <c r="AF32" s="442"/>
      <c r="AG32" s="442"/>
      <c r="AH32" s="442"/>
      <c r="AI32" s="442"/>
      <c r="AJ32" s="442"/>
      <c r="AK32" s="442"/>
      <c r="AM32" s="442" t="s">
        <v>193</v>
      </c>
      <c r="AN32" s="442"/>
      <c r="AO32" s="442"/>
      <c r="AP32" s="442"/>
      <c r="AQ32" s="442"/>
      <c r="AR32" s="442"/>
      <c r="AS32" s="442"/>
      <c r="AT32" s="442"/>
      <c r="AU32" s="442"/>
      <c r="AV32" s="442"/>
      <c r="AW32" s="442"/>
      <c r="AX32" s="442"/>
      <c r="AY32" s="442"/>
      <c r="AZ32" s="442"/>
      <c r="BA32" s="442"/>
      <c r="BB32" s="442"/>
      <c r="BC32" s="442"/>
      <c r="BE32" s="442" t="s">
        <v>194</v>
      </c>
      <c r="BF32" s="442"/>
      <c r="BG32" s="442"/>
      <c r="BH32" s="442"/>
      <c r="BI32" s="442"/>
      <c r="BJ32" s="442"/>
      <c r="BK32" s="442"/>
      <c r="BL32" s="442"/>
      <c r="BM32" s="442"/>
      <c r="BN32" s="442"/>
      <c r="BO32" s="442"/>
      <c r="BP32" s="442"/>
      <c r="BQ32" s="442"/>
      <c r="BR32" s="442"/>
      <c r="BS32" s="442"/>
      <c r="BT32" s="442"/>
      <c r="BU32" s="442"/>
      <c r="BW32" s="442" t="s">
        <v>195</v>
      </c>
      <c r="BX32" s="442"/>
      <c r="BY32" s="442"/>
      <c r="BZ32" s="442"/>
      <c r="CA32" s="442"/>
      <c r="CB32" s="442"/>
      <c r="CC32" s="442"/>
      <c r="CD32" s="442"/>
      <c r="CE32" s="442"/>
      <c r="CF32" s="442"/>
      <c r="CG32" s="442"/>
      <c r="CH32" s="442"/>
      <c r="CI32" s="442"/>
      <c r="CJ32" s="442"/>
      <c r="CK32" s="442"/>
      <c r="CL32" s="442"/>
      <c r="CM32" s="442"/>
      <c r="CO32" s="442" t="s">
        <v>196</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2">
      <c r="A33" s="181"/>
      <c r="B33" s="205"/>
      <c r="C33" s="425" t="s">
        <v>197</v>
      </c>
      <c r="D33" s="425"/>
      <c r="E33" s="396" t="s">
        <v>198</v>
      </c>
      <c r="F33" s="396"/>
      <c r="G33" s="396"/>
      <c r="H33" s="396"/>
      <c r="I33" s="396"/>
      <c r="J33" s="396"/>
      <c r="K33" s="396"/>
      <c r="L33" s="396"/>
      <c r="M33" s="396"/>
      <c r="N33" s="396"/>
      <c r="O33" s="396"/>
      <c r="P33" s="396"/>
      <c r="Q33" s="396"/>
      <c r="R33" s="396"/>
      <c r="S33" s="396"/>
      <c r="T33" s="206"/>
      <c r="U33" s="425" t="s">
        <v>199</v>
      </c>
      <c r="V33" s="425"/>
      <c r="W33" s="396" t="s">
        <v>200</v>
      </c>
      <c r="X33" s="396"/>
      <c r="Y33" s="396"/>
      <c r="Z33" s="396"/>
      <c r="AA33" s="396"/>
      <c r="AB33" s="396"/>
      <c r="AC33" s="396"/>
      <c r="AD33" s="396"/>
      <c r="AE33" s="396"/>
      <c r="AF33" s="396"/>
      <c r="AG33" s="396"/>
      <c r="AH33" s="396"/>
      <c r="AI33" s="396"/>
      <c r="AJ33" s="396"/>
      <c r="AK33" s="396"/>
      <c r="AL33" s="206"/>
      <c r="AM33" s="425" t="s">
        <v>199</v>
      </c>
      <c r="AN33" s="425"/>
      <c r="AO33" s="396" t="s">
        <v>198</v>
      </c>
      <c r="AP33" s="396"/>
      <c r="AQ33" s="396"/>
      <c r="AR33" s="396"/>
      <c r="AS33" s="396"/>
      <c r="AT33" s="396"/>
      <c r="AU33" s="396"/>
      <c r="AV33" s="396"/>
      <c r="AW33" s="396"/>
      <c r="AX33" s="396"/>
      <c r="AY33" s="396"/>
      <c r="AZ33" s="396"/>
      <c r="BA33" s="396"/>
      <c r="BB33" s="396"/>
      <c r="BC33" s="396"/>
      <c r="BD33" s="207"/>
      <c r="BE33" s="396" t="s">
        <v>201</v>
      </c>
      <c r="BF33" s="396"/>
      <c r="BG33" s="396" t="s">
        <v>202</v>
      </c>
      <c r="BH33" s="396"/>
      <c r="BI33" s="396"/>
      <c r="BJ33" s="396"/>
      <c r="BK33" s="396"/>
      <c r="BL33" s="396"/>
      <c r="BM33" s="396"/>
      <c r="BN33" s="396"/>
      <c r="BO33" s="396"/>
      <c r="BP33" s="396"/>
      <c r="BQ33" s="396"/>
      <c r="BR33" s="396"/>
      <c r="BS33" s="396"/>
      <c r="BT33" s="396"/>
      <c r="BU33" s="396"/>
      <c r="BV33" s="207"/>
      <c r="BW33" s="425" t="s">
        <v>201</v>
      </c>
      <c r="BX33" s="425"/>
      <c r="BY33" s="396" t="s">
        <v>203</v>
      </c>
      <c r="BZ33" s="396"/>
      <c r="CA33" s="396"/>
      <c r="CB33" s="396"/>
      <c r="CC33" s="396"/>
      <c r="CD33" s="396"/>
      <c r="CE33" s="396"/>
      <c r="CF33" s="396"/>
      <c r="CG33" s="396"/>
      <c r="CH33" s="396"/>
      <c r="CI33" s="396"/>
      <c r="CJ33" s="396"/>
      <c r="CK33" s="396"/>
      <c r="CL33" s="396"/>
      <c r="CM33" s="396"/>
      <c r="CN33" s="206"/>
      <c r="CO33" s="425" t="s">
        <v>204</v>
      </c>
      <c r="CP33" s="425"/>
      <c r="CQ33" s="396" t="s">
        <v>205</v>
      </c>
      <c r="CR33" s="396"/>
      <c r="CS33" s="396"/>
      <c r="CT33" s="396"/>
      <c r="CU33" s="396"/>
      <c r="CV33" s="396"/>
      <c r="CW33" s="396"/>
      <c r="CX33" s="396"/>
      <c r="CY33" s="396"/>
      <c r="CZ33" s="396"/>
      <c r="DA33" s="396"/>
      <c r="DB33" s="396"/>
      <c r="DC33" s="396"/>
      <c r="DD33" s="396"/>
      <c r="DE33" s="396"/>
      <c r="DF33" s="206"/>
      <c r="DG33" s="596" t="s">
        <v>206</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千葉県市町村総合事務組合（一般会計）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千葉県市町村総合事務組合（千葉県自治会館管理運営特別会計）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千葉県市町村総合事務組合（千葉県自治研修センター特別会計）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千葉県市町村総合事務組合（千葉県市町村交通災害共済特別会計）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千葉県後期高齢者医療広域連合（一般会計）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千葉県後期高齢者医療広域連合（後期高齢者医療特別会計）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佐倉市、酒々井町清掃組合（一般会計）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14</v>
      </c>
      <c r="BX41" s="597"/>
      <c r="BY41" s="598" t="str">
        <f>IF('各会計、関係団体の財政状況及び健全化判断比率'!B75="","",'各会計、関係団体の財政状況及び健全化判断比率'!B75)</f>
        <v>印旛衛生施設管理組合（一般会計）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15</v>
      </c>
      <c r="BX42" s="597"/>
      <c r="BY42" s="598" t="str">
        <f>IF('各会計、関係団体の財政状況及び健全化判断比率'!B76="","",'各会計、関係団体の財政状況及び健全化判断比率'!B76)</f>
        <v>佐倉市、四街道市、酒々井町葬祭組合（一般会計）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16</v>
      </c>
      <c r="BX43" s="597"/>
      <c r="BY43" s="598" t="str">
        <f>IF('各会計、関係団体の財政状況及び健全化判断比率'!B77="","",'各会計、関係団体の財政状況及び健全化判断比率'!B77)</f>
        <v>印旛利根川水防事務組合（一般会計）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Vb0Xkw3Lrq5x6J+XBe7TaWxf4UBLfL5iX6fNJOP+iHUKeTGrN4aLkB81m/7kYqU6gGtVjm4HRQ18L4ryUn9Xgg==" saltValue="K7w1KgzHedlCcTPDwjhK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151" t="s">
        <v>563</v>
      </c>
      <c r="D34" s="1151"/>
      <c r="E34" s="1152"/>
      <c r="F34" s="32">
        <v>7.91</v>
      </c>
      <c r="G34" s="33">
        <v>9.16</v>
      </c>
      <c r="H34" s="33">
        <v>9.06</v>
      </c>
      <c r="I34" s="33">
        <v>8.6300000000000008</v>
      </c>
      <c r="J34" s="34">
        <v>10.220000000000001</v>
      </c>
      <c r="K34" s="22"/>
      <c r="L34" s="22"/>
      <c r="M34" s="22"/>
      <c r="N34" s="22"/>
      <c r="O34" s="22"/>
      <c r="P34" s="22"/>
    </row>
    <row r="35" spans="1:16" ht="39" customHeight="1" x14ac:dyDescent="0.2">
      <c r="A35" s="22"/>
      <c r="B35" s="35"/>
      <c r="C35" s="1145" t="s">
        <v>564</v>
      </c>
      <c r="D35" s="1146"/>
      <c r="E35" s="1147"/>
      <c r="F35" s="36">
        <v>24.69</v>
      </c>
      <c r="G35" s="37">
        <v>20.07</v>
      </c>
      <c r="H35" s="37">
        <v>9.2799999999999994</v>
      </c>
      <c r="I35" s="37">
        <v>9.18</v>
      </c>
      <c r="J35" s="38">
        <v>10.130000000000001</v>
      </c>
      <c r="K35" s="22"/>
      <c r="L35" s="22"/>
      <c r="M35" s="22"/>
      <c r="N35" s="22"/>
      <c r="O35" s="22"/>
      <c r="P35" s="22"/>
    </row>
    <row r="36" spans="1:16" ht="39" customHeight="1" x14ac:dyDescent="0.2">
      <c r="A36" s="22"/>
      <c r="B36" s="35"/>
      <c r="C36" s="1145" t="s">
        <v>565</v>
      </c>
      <c r="D36" s="1146"/>
      <c r="E36" s="1147"/>
      <c r="F36" s="36">
        <v>11.37</v>
      </c>
      <c r="G36" s="37">
        <v>6.16</v>
      </c>
      <c r="H36" s="37">
        <v>5.04</v>
      </c>
      <c r="I36" s="37">
        <v>8.49</v>
      </c>
      <c r="J36" s="38">
        <v>9.5</v>
      </c>
      <c r="K36" s="22"/>
      <c r="L36" s="22"/>
      <c r="M36" s="22"/>
      <c r="N36" s="22"/>
      <c r="O36" s="22"/>
      <c r="P36" s="22"/>
    </row>
    <row r="37" spans="1:16" ht="39" customHeight="1" x14ac:dyDescent="0.2">
      <c r="A37" s="22"/>
      <c r="B37" s="35"/>
      <c r="C37" s="1145" t="s">
        <v>566</v>
      </c>
      <c r="D37" s="1146"/>
      <c r="E37" s="1147"/>
      <c r="F37" s="36">
        <v>0.44</v>
      </c>
      <c r="G37" s="37">
        <v>0.28000000000000003</v>
      </c>
      <c r="H37" s="37">
        <v>0.78</v>
      </c>
      <c r="I37" s="37">
        <v>0.71</v>
      </c>
      <c r="J37" s="38">
        <v>1.1100000000000001</v>
      </c>
      <c r="K37" s="22"/>
      <c r="L37" s="22"/>
      <c r="M37" s="22"/>
      <c r="N37" s="22"/>
      <c r="O37" s="22"/>
      <c r="P37" s="22"/>
    </row>
    <row r="38" spans="1:16" ht="39" customHeight="1" x14ac:dyDescent="0.2">
      <c r="A38" s="22"/>
      <c r="B38" s="35"/>
      <c r="C38" s="1145" t="s">
        <v>567</v>
      </c>
      <c r="D38" s="1146"/>
      <c r="E38" s="1147"/>
      <c r="F38" s="36">
        <v>1.01</v>
      </c>
      <c r="G38" s="37">
        <v>0.48</v>
      </c>
      <c r="H38" s="37">
        <v>1.1299999999999999</v>
      </c>
      <c r="I38" s="37">
        <v>0.87</v>
      </c>
      <c r="J38" s="38">
        <v>0.35</v>
      </c>
      <c r="K38" s="22"/>
      <c r="L38" s="22"/>
      <c r="M38" s="22"/>
      <c r="N38" s="22"/>
      <c r="O38" s="22"/>
      <c r="P38" s="22"/>
    </row>
    <row r="39" spans="1:16" ht="39" customHeight="1" x14ac:dyDescent="0.2">
      <c r="A39" s="22"/>
      <c r="B39" s="35"/>
      <c r="C39" s="1145" t="s">
        <v>568</v>
      </c>
      <c r="D39" s="1146"/>
      <c r="E39" s="1147"/>
      <c r="F39" s="36">
        <v>0.01</v>
      </c>
      <c r="G39" s="37">
        <v>0.02</v>
      </c>
      <c r="H39" s="37">
        <v>0.02</v>
      </c>
      <c r="I39" s="37">
        <v>0.02</v>
      </c>
      <c r="J39" s="38">
        <v>0.01</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569</v>
      </c>
      <c r="D42" s="1146"/>
      <c r="E42" s="1147"/>
      <c r="F42" s="36" t="s">
        <v>511</v>
      </c>
      <c r="G42" s="37" t="s">
        <v>511</v>
      </c>
      <c r="H42" s="37" t="s">
        <v>511</v>
      </c>
      <c r="I42" s="37" t="s">
        <v>511</v>
      </c>
      <c r="J42" s="38" t="s">
        <v>511</v>
      </c>
      <c r="K42" s="22"/>
      <c r="L42" s="22"/>
      <c r="M42" s="22"/>
      <c r="N42" s="22"/>
      <c r="O42" s="22"/>
      <c r="P42" s="22"/>
    </row>
    <row r="43" spans="1:16" ht="39" customHeight="1" thickBot="1" x14ac:dyDescent="0.25">
      <c r="A43" s="22"/>
      <c r="B43" s="40"/>
      <c r="C43" s="1148" t="s">
        <v>570</v>
      </c>
      <c r="D43" s="1149"/>
      <c r="E43" s="1150"/>
      <c r="F43" s="41" t="s">
        <v>511</v>
      </c>
      <c r="G43" s="42" t="s">
        <v>511</v>
      </c>
      <c r="H43" s="42" t="s">
        <v>511</v>
      </c>
      <c r="I43" s="42" t="s">
        <v>511</v>
      </c>
      <c r="J43" s="43" t="s">
        <v>511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bkmZJwxsD0kUW+mPKEcCsk0jXaqEcJAMVgiN/Fl2rdj/PFmYoavI42FS0d/eBHBPifywayxPggRj9EygKD6WQ==" saltValue="5YUmJU6pJr0aIfxMffx9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K60" sqref="K6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462</v>
      </c>
      <c r="L45" s="60">
        <v>481</v>
      </c>
      <c r="M45" s="60">
        <v>513</v>
      </c>
      <c r="N45" s="60">
        <v>562</v>
      </c>
      <c r="O45" s="61">
        <v>567</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511</v>
      </c>
      <c r="L46" s="64" t="s">
        <v>511</v>
      </c>
      <c r="M46" s="64" t="s">
        <v>511</v>
      </c>
      <c r="N46" s="64" t="s">
        <v>511</v>
      </c>
      <c r="O46" s="65" t="s">
        <v>511</v>
      </c>
      <c r="P46" s="48"/>
      <c r="Q46" s="48"/>
      <c r="R46" s="48"/>
      <c r="S46" s="48"/>
      <c r="T46" s="48"/>
      <c r="U46" s="48"/>
    </row>
    <row r="47" spans="1:21" ht="30.75" customHeight="1" x14ac:dyDescent="0.2">
      <c r="A47" s="48"/>
      <c r="B47" s="1155"/>
      <c r="C47" s="1156"/>
      <c r="D47" s="62"/>
      <c r="E47" s="1161" t="s">
        <v>14</v>
      </c>
      <c r="F47" s="1161"/>
      <c r="G47" s="1161"/>
      <c r="H47" s="1161"/>
      <c r="I47" s="1161"/>
      <c r="J47" s="1162"/>
      <c r="K47" s="63" t="s">
        <v>511</v>
      </c>
      <c r="L47" s="64" t="s">
        <v>511</v>
      </c>
      <c r="M47" s="64" t="s">
        <v>511</v>
      </c>
      <c r="N47" s="64" t="s">
        <v>511</v>
      </c>
      <c r="O47" s="65" t="s">
        <v>511</v>
      </c>
      <c r="P47" s="48"/>
      <c r="Q47" s="48"/>
      <c r="R47" s="48"/>
      <c r="S47" s="48"/>
      <c r="T47" s="48"/>
      <c r="U47" s="48"/>
    </row>
    <row r="48" spans="1:21" ht="30.75" customHeight="1" x14ac:dyDescent="0.2">
      <c r="A48" s="48"/>
      <c r="B48" s="1155"/>
      <c r="C48" s="1156"/>
      <c r="D48" s="62"/>
      <c r="E48" s="1161" t="s">
        <v>15</v>
      </c>
      <c r="F48" s="1161"/>
      <c r="G48" s="1161"/>
      <c r="H48" s="1161"/>
      <c r="I48" s="1161"/>
      <c r="J48" s="1162"/>
      <c r="K48" s="63">
        <v>63</v>
      </c>
      <c r="L48" s="64">
        <v>74</v>
      </c>
      <c r="M48" s="64">
        <v>57</v>
      </c>
      <c r="N48" s="64">
        <v>38</v>
      </c>
      <c r="O48" s="65">
        <v>16</v>
      </c>
      <c r="P48" s="48"/>
      <c r="Q48" s="48"/>
      <c r="R48" s="48"/>
      <c r="S48" s="48"/>
      <c r="T48" s="48"/>
      <c r="U48" s="48"/>
    </row>
    <row r="49" spans="1:21" ht="30.75" customHeight="1" x14ac:dyDescent="0.2">
      <c r="A49" s="48"/>
      <c r="B49" s="1155"/>
      <c r="C49" s="1156"/>
      <c r="D49" s="62"/>
      <c r="E49" s="1161" t="s">
        <v>16</v>
      </c>
      <c r="F49" s="1161"/>
      <c r="G49" s="1161"/>
      <c r="H49" s="1161"/>
      <c r="I49" s="1161"/>
      <c r="J49" s="1162"/>
      <c r="K49" s="63">
        <v>51</v>
      </c>
      <c r="L49" s="64">
        <v>57</v>
      </c>
      <c r="M49" s="64">
        <v>52</v>
      </c>
      <c r="N49" s="64">
        <v>53</v>
      </c>
      <c r="O49" s="65">
        <v>55</v>
      </c>
      <c r="P49" s="48"/>
      <c r="Q49" s="48"/>
      <c r="R49" s="48"/>
      <c r="S49" s="48"/>
      <c r="T49" s="48"/>
      <c r="U49" s="48"/>
    </row>
    <row r="50" spans="1:21" ht="30.75" customHeight="1" x14ac:dyDescent="0.2">
      <c r="A50" s="48"/>
      <c r="B50" s="1155"/>
      <c r="C50" s="1156"/>
      <c r="D50" s="62"/>
      <c r="E50" s="1161" t="s">
        <v>17</v>
      </c>
      <c r="F50" s="1161"/>
      <c r="G50" s="1161"/>
      <c r="H50" s="1161"/>
      <c r="I50" s="1161"/>
      <c r="J50" s="1162"/>
      <c r="K50" s="63">
        <v>20</v>
      </c>
      <c r="L50" s="64">
        <v>19</v>
      </c>
      <c r="M50" s="64">
        <v>17</v>
      </c>
      <c r="N50" s="64">
        <v>15</v>
      </c>
      <c r="O50" s="65">
        <v>3</v>
      </c>
      <c r="P50" s="48"/>
      <c r="Q50" s="48"/>
      <c r="R50" s="48"/>
      <c r="S50" s="48"/>
      <c r="T50" s="48"/>
      <c r="U50" s="48"/>
    </row>
    <row r="51" spans="1:21" ht="30.75" customHeight="1" x14ac:dyDescent="0.2">
      <c r="A51" s="48"/>
      <c r="B51" s="1157"/>
      <c r="C51" s="1158"/>
      <c r="D51" s="66"/>
      <c r="E51" s="1161" t="s">
        <v>18</v>
      </c>
      <c r="F51" s="1161"/>
      <c r="G51" s="1161"/>
      <c r="H51" s="1161"/>
      <c r="I51" s="1161"/>
      <c r="J51" s="1162"/>
      <c r="K51" s="63" t="s">
        <v>511</v>
      </c>
      <c r="L51" s="64" t="s">
        <v>511</v>
      </c>
      <c r="M51" s="64" t="s">
        <v>511</v>
      </c>
      <c r="N51" s="64" t="s">
        <v>511</v>
      </c>
      <c r="O51" s="65" t="s">
        <v>511</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421</v>
      </c>
      <c r="L52" s="64">
        <v>399</v>
      </c>
      <c r="M52" s="64">
        <v>399</v>
      </c>
      <c r="N52" s="64">
        <v>413</v>
      </c>
      <c r="O52" s="65">
        <v>391</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175</v>
      </c>
      <c r="L53" s="69">
        <v>232</v>
      </c>
      <c r="M53" s="69">
        <v>240</v>
      </c>
      <c r="N53" s="69">
        <v>255</v>
      </c>
      <c r="O53" s="70">
        <v>250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5">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2">
      <c r="B58" s="1169" t="s">
        <v>26</v>
      </c>
      <c r="C58" s="1170"/>
      <c r="D58" s="1175" t="s">
        <v>27</v>
      </c>
      <c r="E58" s="1176"/>
      <c r="F58" s="1176"/>
      <c r="G58" s="1176"/>
      <c r="H58" s="1176"/>
      <c r="I58" s="1176"/>
      <c r="J58" s="1177"/>
      <c r="K58" s="83" t="s">
        <v>511</v>
      </c>
      <c r="L58" s="84" t="s">
        <v>511</v>
      </c>
      <c r="M58" s="84" t="s">
        <v>511</v>
      </c>
      <c r="N58" s="84" t="s">
        <v>511</v>
      </c>
      <c r="O58" s="85" t="s">
        <v>511</v>
      </c>
    </row>
    <row r="59" spans="1:21" ht="31.5" customHeight="1" x14ac:dyDescent="0.2">
      <c r="B59" s="1171"/>
      <c r="C59" s="1172"/>
      <c r="D59" s="1178" t="s">
        <v>28</v>
      </c>
      <c r="E59" s="1179"/>
      <c r="F59" s="1179"/>
      <c r="G59" s="1179"/>
      <c r="H59" s="1179"/>
      <c r="I59" s="1179"/>
      <c r="J59" s="1180"/>
      <c r="K59" s="86" t="s">
        <v>511</v>
      </c>
      <c r="L59" s="87" t="s">
        <v>511</v>
      </c>
      <c r="M59" s="87" t="s">
        <v>511</v>
      </c>
      <c r="N59" s="87" t="s">
        <v>511</v>
      </c>
      <c r="O59" s="88" t="s">
        <v>511</v>
      </c>
    </row>
    <row r="60" spans="1:21" ht="31.5" customHeight="1" thickBot="1" x14ac:dyDescent="0.25">
      <c r="B60" s="1173"/>
      <c r="C60" s="1174"/>
      <c r="D60" s="1181" t="s">
        <v>29</v>
      </c>
      <c r="E60" s="1182"/>
      <c r="F60" s="1182"/>
      <c r="G60" s="1182"/>
      <c r="H60" s="1182"/>
      <c r="I60" s="1182"/>
      <c r="J60" s="1183"/>
      <c r="K60" s="89" t="s">
        <v>511</v>
      </c>
      <c r="L60" s="90" t="s">
        <v>511</v>
      </c>
      <c r="M60" s="90" t="s">
        <v>511</v>
      </c>
      <c r="N60" s="90" t="s">
        <v>511</v>
      </c>
      <c r="O60" s="91" t="s">
        <v>511</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0JLyl9npt8g9Yce7FwElgY62LEjuqrNUzSovj9b+e03Dd8NAExRlHGyndvas20D83WW+c9JYUAeCbsHuNUkNQ==" saltValue="Wx5Z2hXc4+JH/zztqXKi8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553</v>
      </c>
      <c r="J40" s="103" t="s">
        <v>554</v>
      </c>
      <c r="K40" s="103" t="s">
        <v>555</v>
      </c>
      <c r="L40" s="103" t="s">
        <v>556</v>
      </c>
      <c r="M40" s="104" t="s">
        <v>557</v>
      </c>
    </row>
    <row r="41" spans="2:13" ht="27.75" customHeight="1" x14ac:dyDescent="0.2">
      <c r="B41" s="1184" t="s">
        <v>32</v>
      </c>
      <c r="C41" s="1185"/>
      <c r="D41" s="105"/>
      <c r="E41" s="1190" t="s">
        <v>33</v>
      </c>
      <c r="F41" s="1190"/>
      <c r="G41" s="1190"/>
      <c r="H41" s="1191"/>
      <c r="I41" s="355">
        <v>5321</v>
      </c>
      <c r="J41" s="356">
        <v>5322</v>
      </c>
      <c r="K41" s="356">
        <v>5720</v>
      </c>
      <c r="L41" s="356">
        <v>5870</v>
      </c>
      <c r="M41" s="357">
        <v>5553</v>
      </c>
    </row>
    <row r="42" spans="2:13" ht="27.75" customHeight="1" x14ac:dyDescent="0.2">
      <c r="B42" s="1186"/>
      <c r="C42" s="1187"/>
      <c r="D42" s="106"/>
      <c r="E42" s="1192" t="s">
        <v>34</v>
      </c>
      <c r="F42" s="1192"/>
      <c r="G42" s="1192"/>
      <c r="H42" s="1193"/>
      <c r="I42" s="358">
        <v>104</v>
      </c>
      <c r="J42" s="359">
        <v>85</v>
      </c>
      <c r="K42" s="359">
        <v>69</v>
      </c>
      <c r="L42" s="359">
        <v>57</v>
      </c>
      <c r="M42" s="360">
        <v>11</v>
      </c>
    </row>
    <row r="43" spans="2:13" ht="27.75" customHeight="1" x14ac:dyDescent="0.2">
      <c r="B43" s="1186"/>
      <c r="C43" s="1187"/>
      <c r="D43" s="106"/>
      <c r="E43" s="1192" t="s">
        <v>35</v>
      </c>
      <c r="F43" s="1192"/>
      <c r="G43" s="1192"/>
      <c r="H43" s="1193"/>
      <c r="I43" s="358">
        <v>376</v>
      </c>
      <c r="J43" s="359">
        <v>412</v>
      </c>
      <c r="K43" s="359">
        <v>425</v>
      </c>
      <c r="L43" s="359">
        <v>398</v>
      </c>
      <c r="M43" s="360">
        <v>323</v>
      </c>
    </row>
    <row r="44" spans="2:13" ht="27.75" customHeight="1" x14ac:dyDescent="0.2">
      <c r="B44" s="1186"/>
      <c r="C44" s="1187"/>
      <c r="D44" s="106"/>
      <c r="E44" s="1192" t="s">
        <v>36</v>
      </c>
      <c r="F44" s="1192"/>
      <c r="G44" s="1192"/>
      <c r="H44" s="1193"/>
      <c r="I44" s="358">
        <v>577</v>
      </c>
      <c r="J44" s="359">
        <v>543</v>
      </c>
      <c r="K44" s="359">
        <v>513</v>
      </c>
      <c r="L44" s="359">
        <v>492</v>
      </c>
      <c r="M44" s="360">
        <v>475</v>
      </c>
    </row>
    <row r="45" spans="2:13" ht="27.75" customHeight="1" x14ac:dyDescent="0.2">
      <c r="B45" s="1186"/>
      <c r="C45" s="1187"/>
      <c r="D45" s="106"/>
      <c r="E45" s="1192" t="s">
        <v>37</v>
      </c>
      <c r="F45" s="1192"/>
      <c r="G45" s="1192"/>
      <c r="H45" s="1193"/>
      <c r="I45" s="358">
        <v>855</v>
      </c>
      <c r="J45" s="359">
        <v>1027</v>
      </c>
      <c r="K45" s="359">
        <v>890</v>
      </c>
      <c r="L45" s="359">
        <v>729</v>
      </c>
      <c r="M45" s="360">
        <v>720</v>
      </c>
    </row>
    <row r="46" spans="2:13" ht="27.75" customHeight="1" x14ac:dyDescent="0.2">
      <c r="B46" s="1186"/>
      <c r="C46" s="1187"/>
      <c r="D46" s="107"/>
      <c r="E46" s="1192" t="s">
        <v>38</v>
      </c>
      <c r="F46" s="1192"/>
      <c r="G46" s="1192"/>
      <c r="H46" s="1193"/>
      <c r="I46" s="358" t="s">
        <v>511</v>
      </c>
      <c r="J46" s="359" t="s">
        <v>511</v>
      </c>
      <c r="K46" s="359" t="s">
        <v>511</v>
      </c>
      <c r="L46" s="359" t="s">
        <v>511</v>
      </c>
      <c r="M46" s="360" t="s">
        <v>511</v>
      </c>
    </row>
    <row r="47" spans="2:13" ht="27.75" customHeight="1" x14ac:dyDescent="0.2">
      <c r="B47" s="1186"/>
      <c r="C47" s="1187"/>
      <c r="D47" s="108"/>
      <c r="E47" s="1194" t="s">
        <v>39</v>
      </c>
      <c r="F47" s="1195"/>
      <c r="G47" s="1195"/>
      <c r="H47" s="1196"/>
      <c r="I47" s="358" t="s">
        <v>511</v>
      </c>
      <c r="J47" s="359" t="s">
        <v>511</v>
      </c>
      <c r="K47" s="359" t="s">
        <v>511</v>
      </c>
      <c r="L47" s="359" t="s">
        <v>511</v>
      </c>
      <c r="M47" s="360" t="s">
        <v>511</v>
      </c>
    </row>
    <row r="48" spans="2:13" ht="27.75" customHeight="1" x14ac:dyDescent="0.2">
      <c r="B48" s="1186"/>
      <c r="C48" s="1187"/>
      <c r="D48" s="106"/>
      <c r="E48" s="1192" t="s">
        <v>40</v>
      </c>
      <c r="F48" s="1192"/>
      <c r="G48" s="1192"/>
      <c r="H48" s="1193"/>
      <c r="I48" s="358" t="s">
        <v>511</v>
      </c>
      <c r="J48" s="359" t="s">
        <v>511</v>
      </c>
      <c r="K48" s="359" t="s">
        <v>511</v>
      </c>
      <c r="L48" s="359" t="s">
        <v>511</v>
      </c>
      <c r="M48" s="360" t="s">
        <v>511</v>
      </c>
    </row>
    <row r="49" spans="2:13" ht="27.75" customHeight="1" x14ac:dyDescent="0.2">
      <c r="B49" s="1188"/>
      <c r="C49" s="1189"/>
      <c r="D49" s="106"/>
      <c r="E49" s="1192" t="s">
        <v>41</v>
      </c>
      <c r="F49" s="1192"/>
      <c r="G49" s="1192"/>
      <c r="H49" s="1193"/>
      <c r="I49" s="358" t="s">
        <v>511</v>
      </c>
      <c r="J49" s="359" t="s">
        <v>511</v>
      </c>
      <c r="K49" s="359" t="s">
        <v>511</v>
      </c>
      <c r="L49" s="359" t="s">
        <v>511</v>
      </c>
      <c r="M49" s="360" t="s">
        <v>511</v>
      </c>
    </row>
    <row r="50" spans="2:13" ht="27.75" customHeight="1" x14ac:dyDescent="0.2">
      <c r="B50" s="1197" t="s">
        <v>42</v>
      </c>
      <c r="C50" s="1198"/>
      <c r="D50" s="109"/>
      <c r="E50" s="1192" t="s">
        <v>43</v>
      </c>
      <c r="F50" s="1192"/>
      <c r="G50" s="1192"/>
      <c r="H50" s="1193"/>
      <c r="I50" s="358">
        <v>2294</v>
      </c>
      <c r="J50" s="359">
        <v>2065</v>
      </c>
      <c r="K50" s="359">
        <v>1906</v>
      </c>
      <c r="L50" s="359">
        <v>1937</v>
      </c>
      <c r="M50" s="360">
        <v>1775</v>
      </c>
    </row>
    <row r="51" spans="2:13" ht="27.75" customHeight="1" x14ac:dyDescent="0.2">
      <c r="B51" s="1186"/>
      <c r="C51" s="1187"/>
      <c r="D51" s="106"/>
      <c r="E51" s="1192" t="s">
        <v>44</v>
      </c>
      <c r="F51" s="1192"/>
      <c r="G51" s="1192"/>
      <c r="H51" s="1193"/>
      <c r="I51" s="358">
        <v>48</v>
      </c>
      <c r="J51" s="359">
        <v>18</v>
      </c>
      <c r="K51" s="359">
        <v>14</v>
      </c>
      <c r="L51" s="359">
        <v>10</v>
      </c>
      <c r="M51" s="360">
        <v>5</v>
      </c>
    </row>
    <row r="52" spans="2:13" ht="27.75" customHeight="1" x14ac:dyDescent="0.2">
      <c r="B52" s="1188"/>
      <c r="C52" s="1189"/>
      <c r="D52" s="106"/>
      <c r="E52" s="1192" t="s">
        <v>45</v>
      </c>
      <c r="F52" s="1192"/>
      <c r="G52" s="1192"/>
      <c r="H52" s="1193"/>
      <c r="I52" s="358">
        <v>4968</v>
      </c>
      <c r="J52" s="359">
        <v>5101</v>
      </c>
      <c r="K52" s="359">
        <v>4912</v>
      </c>
      <c r="L52" s="359">
        <v>4927</v>
      </c>
      <c r="M52" s="360">
        <v>4761</v>
      </c>
    </row>
    <row r="53" spans="2:13" ht="27.75" customHeight="1" thickBot="1" x14ac:dyDescent="0.25">
      <c r="B53" s="1199" t="s">
        <v>46</v>
      </c>
      <c r="C53" s="1200"/>
      <c r="D53" s="110"/>
      <c r="E53" s="1201" t="s">
        <v>47</v>
      </c>
      <c r="F53" s="1201"/>
      <c r="G53" s="1201"/>
      <c r="H53" s="1202"/>
      <c r="I53" s="361">
        <v>-78</v>
      </c>
      <c r="J53" s="362">
        <v>207</v>
      </c>
      <c r="K53" s="362">
        <v>784</v>
      </c>
      <c r="L53" s="362">
        <v>672</v>
      </c>
      <c r="M53" s="363">
        <v>542</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1W3egI/vMQcC6ZaLyuRvQkgNs7RKosd0jWgOG+d5730SDeH5lX8h/6J5bfXB/VN9azGfv6HPiwhPb5blmx0aQw==" saltValue="U2H4SX+KZIeZ2RHPl8Bx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555</v>
      </c>
      <c r="G54" s="119" t="s">
        <v>556</v>
      </c>
      <c r="H54" s="120" t="s">
        <v>557</v>
      </c>
    </row>
    <row r="55" spans="2:8" ht="52.5" customHeight="1" x14ac:dyDescent="0.2">
      <c r="B55" s="121"/>
      <c r="C55" s="1211" t="s">
        <v>50</v>
      </c>
      <c r="D55" s="1211"/>
      <c r="E55" s="1212"/>
      <c r="F55" s="122">
        <v>654</v>
      </c>
      <c r="G55" s="122">
        <v>619</v>
      </c>
      <c r="H55" s="123">
        <v>558</v>
      </c>
    </row>
    <row r="56" spans="2:8" ht="52.5" customHeight="1" x14ac:dyDescent="0.2">
      <c r="B56" s="124"/>
      <c r="C56" s="1213" t="s">
        <v>51</v>
      </c>
      <c r="D56" s="1213"/>
      <c r="E56" s="1214"/>
      <c r="F56" s="125">
        <v>1</v>
      </c>
      <c r="G56" s="125">
        <v>170</v>
      </c>
      <c r="H56" s="126">
        <v>170</v>
      </c>
    </row>
    <row r="57" spans="2:8" ht="53.25" customHeight="1" x14ac:dyDescent="0.2">
      <c r="B57" s="124"/>
      <c r="C57" s="1215" t="s">
        <v>52</v>
      </c>
      <c r="D57" s="1215"/>
      <c r="E57" s="1216"/>
      <c r="F57" s="127">
        <v>692</v>
      </c>
      <c r="G57" s="127">
        <v>685</v>
      </c>
      <c r="H57" s="128">
        <v>692</v>
      </c>
    </row>
    <row r="58" spans="2:8" ht="45.75" customHeight="1" x14ac:dyDescent="0.2">
      <c r="B58" s="129"/>
      <c r="C58" s="1203" t="s">
        <v>591</v>
      </c>
      <c r="D58" s="1204"/>
      <c r="E58" s="1205"/>
      <c r="F58" s="130">
        <v>226</v>
      </c>
      <c r="G58" s="130">
        <v>226</v>
      </c>
      <c r="H58" s="131">
        <v>226</v>
      </c>
    </row>
    <row r="59" spans="2:8" ht="45.75" customHeight="1" x14ac:dyDescent="0.2">
      <c r="B59" s="129"/>
      <c r="C59" s="1203" t="s">
        <v>592</v>
      </c>
      <c r="D59" s="1204"/>
      <c r="E59" s="1205"/>
      <c r="F59" s="130">
        <v>177</v>
      </c>
      <c r="G59" s="130">
        <v>177</v>
      </c>
      <c r="H59" s="131">
        <v>176</v>
      </c>
    </row>
    <row r="60" spans="2:8" ht="45.75" customHeight="1" x14ac:dyDescent="0.2">
      <c r="B60" s="129"/>
      <c r="C60" s="1203" t="s">
        <v>593</v>
      </c>
      <c r="D60" s="1204"/>
      <c r="E60" s="1205"/>
      <c r="F60" s="130">
        <v>113</v>
      </c>
      <c r="G60" s="130">
        <v>123</v>
      </c>
      <c r="H60" s="131">
        <v>127</v>
      </c>
    </row>
    <row r="61" spans="2:8" ht="45.75" customHeight="1" x14ac:dyDescent="0.2">
      <c r="B61" s="129"/>
      <c r="C61" s="1203" t="s">
        <v>594</v>
      </c>
      <c r="D61" s="1204"/>
      <c r="E61" s="1205"/>
      <c r="F61" s="130">
        <v>115</v>
      </c>
      <c r="G61" s="130">
        <v>103</v>
      </c>
      <c r="H61" s="131">
        <v>100</v>
      </c>
    </row>
    <row r="62" spans="2:8" ht="45.75" customHeight="1" thickBot="1" x14ac:dyDescent="0.25">
      <c r="B62" s="132"/>
      <c r="C62" s="1206" t="s">
        <v>595</v>
      </c>
      <c r="D62" s="1207"/>
      <c r="E62" s="1208"/>
      <c r="F62" s="133">
        <v>27</v>
      </c>
      <c r="G62" s="133">
        <v>27</v>
      </c>
      <c r="H62" s="134">
        <v>27</v>
      </c>
    </row>
    <row r="63" spans="2:8" ht="52.5" customHeight="1" thickBot="1" x14ac:dyDescent="0.25">
      <c r="B63" s="135"/>
      <c r="C63" s="1209" t="s">
        <v>53</v>
      </c>
      <c r="D63" s="1209"/>
      <c r="E63" s="1210"/>
      <c r="F63" s="136">
        <v>1346</v>
      </c>
      <c r="G63" s="136">
        <v>1473</v>
      </c>
      <c r="H63" s="137">
        <v>1420</v>
      </c>
    </row>
    <row r="64" spans="2:8" ht="13.2" x14ac:dyDescent="0.2"/>
  </sheetData>
  <sheetProtection algorithmName="SHA-512" hashValue="r6pwJF2U8GETMntr8JxfHaQST3Z5ddCUgZ/JLkusqOpY5iF97mkmJsPcNo311SEW92BPzKtA5LnhE5jdz46QkA==" saltValue="7deXRZzWNFD6Zx9frh7A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7230F-060D-4E57-ADA8-0DD93F847CA7}">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596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597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598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599</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553</v>
      </c>
      <c r="BQ50" s="1250"/>
      <c r="BR50" s="1250"/>
      <c r="BS50" s="1250"/>
      <c r="BT50" s="1250"/>
      <c r="BU50" s="1250"/>
      <c r="BV50" s="1250"/>
      <c r="BW50" s="1250"/>
      <c r="BX50" s="1250" t="s">
        <v>554</v>
      </c>
      <c r="BY50" s="1250"/>
      <c r="BZ50" s="1250"/>
      <c r="CA50" s="1250"/>
      <c r="CB50" s="1250"/>
      <c r="CC50" s="1250"/>
      <c r="CD50" s="1250"/>
      <c r="CE50" s="1250"/>
      <c r="CF50" s="1250" t="s">
        <v>555</v>
      </c>
      <c r="CG50" s="1250"/>
      <c r="CH50" s="1250"/>
      <c r="CI50" s="1250"/>
      <c r="CJ50" s="1250"/>
      <c r="CK50" s="1250"/>
      <c r="CL50" s="1250"/>
      <c r="CM50" s="1250"/>
      <c r="CN50" s="1250" t="s">
        <v>556</v>
      </c>
      <c r="CO50" s="1250"/>
      <c r="CP50" s="1250"/>
      <c r="CQ50" s="1250"/>
      <c r="CR50" s="1250"/>
      <c r="CS50" s="1250"/>
      <c r="CT50" s="1250"/>
      <c r="CU50" s="1250"/>
      <c r="CV50" s="1250" t="s">
        <v>557</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600</v>
      </c>
      <c r="AO51" s="1254"/>
      <c r="AP51" s="1254"/>
      <c r="AQ51" s="1254"/>
      <c r="AR51" s="1254"/>
      <c r="AS51" s="1254"/>
      <c r="AT51" s="1254"/>
      <c r="AU51" s="1254"/>
      <c r="AV51" s="1254"/>
      <c r="AW51" s="1254"/>
      <c r="AX51" s="1254"/>
      <c r="AY51" s="1254"/>
      <c r="AZ51" s="1254"/>
      <c r="BA51" s="1254"/>
      <c r="BB51" s="1254" t="s">
        <v>601</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v>5.2</v>
      </c>
      <c r="BY51" s="1255"/>
      <c r="BZ51" s="1255"/>
      <c r="CA51" s="1255"/>
      <c r="CB51" s="1255"/>
      <c r="CC51" s="1255"/>
      <c r="CD51" s="1255"/>
      <c r="CE51" s="1255"/>
      <c r="CF51" s="1255">
        <v>19</v>
      </c>
      <c r="CG51" s="1255"/>
      <c r="CH51" s="1255"/>
      <c r="CI51" s="1255"/>
      <c r="CJ51" s="1255"/>
      <c r="CK51" s="1255"/>
      <c r="CL51" s="1255"/>
      <c r="CM51" s="1255"/>
      <c r="CN51" s="1255">
        <v>15.2</v>
      </c>
      <c r="CO51" s="1255"/>
      <c r="CP51" s="1255"/>
      <c r="CQ51" s="1255"/>
      <c r="CR51" s="1255"/>
      <c r="CS51" s="1255"/>
      <c r="CT51" s="1255"/>
      <c r="CU51" s="1255"/>
      <c r="CV51" s="1255">
        <v>12.5</v>
      </c>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602</v>
      </c>
      <c r="BC53" s="1254"/>
      <c r="BD53" s="1254"/>
      <c r="BE53" s="1254"/>
      <c r="BF53" s="1254"/>
      <c r="BG53" s="1254"/>
      <c r="BH53" s="1254"/>
      <c r="BI53" s="1254"/>
      <c r="BJ53" s="1254"/>
      <c r="BK53" s="1254"/>
      <c r="BL53" s="1254"/>
      <c r="BM53" s="1254"/>
      <c r="BN53" s="1254"/>
      <c r="BO53" s="1254"/>
      <c r="BP53" s="1255">
        <v>61.3</v>
      </c>
      <c r="BQ53" s="1255"/>
      <c r="BR53" s="1255"/>
      <c r="BS53" s="1255"/>
      <c r="BT53" s="1255"/>
      <c r="BU53" s="1255"/>
      <c r="BV53" s="1255"/>
      <c r="BW53" s="1255"/>
      <c r="BX53" s="1255">
        <v>61.1</v>
      </c>
      <c r="BY53" s="1255"/>
      <c r="BZ53" s="1255"/>
      <c r="CA53" s="1255"/>
      <c r="CB53" s="1255"/>
      <c r="CC53" s="1255"/>
      <c r="CD53" s="1255"/>
      <c r="CE53" s="1255"/>
      <c r="CF53" s="1255">
        <v>62.5</v>
      </c>
      <c r="CG53" s="1255"/>
      <c r="CH53" s="1255"/>
      <c r="CI53" s="1255"/>
      <c r="CJ53" s="1255"/>
      <c r="CK53" s="1255"/>
      <c r="CL53" s="1255"/>
      <c r="CM53" s="1255"/>
      <c r="CN53" s="1255">
        <v>63.2</v>
      </c>
      <c r="CO53" s="1255"/>
      <c r="CP53" s="1255"/>
      <c r="CQ53" s="1255"/>
      <c r="CR53" s="1255"/>
      <c r="CS53" s="1255"/>
      <c r="CT53" s="1255"/>
      <c r="CU53" s="1255"/>
      <c r="CV53" s="1255">
        <v>64.8</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603</v>
      </c>
      <c r="AO55" s="1250"/>
      <c r="AP55" s="1250"/>
      <c r="AQ55" s="1250"/>
      <c r="AR55" s="1250"/>
      <c r="AS55" s="1250"/>
      <c r="AT55" s="1250"/>
      <c r="AU55" s="1250"/>
      <c r="AV55" s="1250"/>
      <c r="AW55" s="1250"/>
      <c r="AX55" s="1250"/>
      <c r="AY55" s="1250"/>
      <c r="AZ55" s="1250"/>
      <c r="BA55" s="1250"/>
      <c r="BB55" s="1254" t="s">
        <v>601</v>
      </c>
      <c r="BC55" s="1254"/>
      <c r="BD55" s="1254"/>
      <c r="BE55" s="1254"/>
      <c r="BF55" s="1254"/>
      <c r="BG55" s="1254"/>
      <c r="BH55" s="1254"/>
      <c r="BI55" s="1254"/>
      <c r="BJ55" s="1254"/>
      <c r="BK55" s="1254"/>
      <c r="BL55" s="1254"/>
      <c r="BM55" s="1254"/>
      <c r="BN55" s="1254"/>
      <c r="BO55" s="1254"/>
      <c r="BP55" s="1255">
        <v>18.2</v>
      </c>
      <c r="BQ55" s="1255"/>
      <c r="BR55" s="1255"/>
      <c r="BS55" s="1255"/>
      <c r="BT55" s="1255"/>
      <c r="BU55" s="1255"/>
      <c r="BV55" s="1255"/>
      <c r="BW55" s="1255"/>
      <c r="BX55" s="1255">
        <v>20.3</v>
      </c>
      <c r="BY55" s="1255"/>
      <c r="BZ55" s="1255"/>
      <c r="CA55" s="1255"/>
      <c r="CB55" s="1255"/>
      <c r="CC55" s="1255"/>
      <c r="CD55" s="1255"/>
      <c r="CE55" s="1255"/>
      <c r="CF55" s="1255">
        <v>15.5</v>
      </c>
      <c r="CG55" s="1255"/>
      <c r="CH55" s="1255"/>
      <c r="CI55" s="1255"/>
      <c r="CJ55" s="1255"/>
      <c r="CK55" s="1255"/>
      <c r="CL55" s="1255"/>
      <c r="CM55" s="1255"/>
      <c r="CN55" s="1255">
        <v>4.5999999999999996</v>
      </c>
      <c r="CO55" s="1255"/>
      <c r="CP55" s="1255"/>
      <c r="CQ55" s="1255"/>
      <c r="CR55" s="1255"/>
      <c r="CS55" s="1255"/>
      <c r="CT55" s="1255"/>
      <c r="CU55" s="1255"/>
      <c r="CV55" s="1255">
        <v>1.6</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602</v>
      </c>
      <c r="BC57" s="1254"/>
      <c r="BD57" s="1254"/>
      <c r="BE57" s="1254"/>
      <c r="BF57" s="1254"/>
      <c r="BG57" s="1254"/>
      <c r="BH57" s="1254"/>
      <c r="BI57" s="1254"/>
      <c r="BJ57" s="1254"/>
      <c r="BK57" s="1254"/>
      <c r="BL57" s="1254"/>
      <c r="BM57" s="1254"/>
      <c r="BN57" s="1254"/>
      <c r="BO57" s="1254"/>
      <c r="BP57" s="1255">
        <v>59.3</v>
      </c>
      <c r="BQ57" s="1255"/>
      <c r="BR57" s="1255"/>
      <c r="BS57" s="1255"/>
      <c r="BT57" s="1255"/>
      <c r="BU57" s="1255"/>
      <c r="BV57" s="1255"/>
      <c r="BW57" s="1255"/>
      <c r="BX57" s="1255">
        <v>60.3</v>
      </c>
      <c r="BY57" s="1255"/>
      <c r="BZ57" s="1255"/>
      <c r="CA57" s="1255"/>
      <c r="CB57" s="1255"/>
      <c r="CC57" s="1255"/>
      <c r="CD57" s="1255"/>
      <c r="CE57" s="1255"/>
      <c r="CF57" s="1255">
        <v>61.5</v>
      </c>
      <c r="CG57" s="1255"/>
      <c r="CH57" s="1255"/>
      <c r="CI57" s="1255"/>
      <c r="CJ57" s="1255"/>
      <c r="CK57" s="1255"/>
      <c r="CL57" s="1255"/>
      <c r="CM57" s="1255"/>
      <c r="CN57" s="1255">
        <v>61</v>
      </c>
      <c r="CO57" s="1255"/>
      <c r="CP57" s="1255"/>
      <c r="CQ57" s="1255"/>
      <c r="CR57" s="1255"/>
      <c r="CS57" s="1255"/>
      <c r="CT57" s="1255"/>
      <c r="CU57" s="1255"/>
      <c r="CV57" s="1255">
        <v>62.3</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604</v>
      </c>
    </row>
    <row r="64" spans="1:109" ht="13.2" x14ac:dyDescent="0.2">
      <c r="B64" s="1225"/>
      <c r="G64" s="1232"/>
      <c r="I64" s="1265"/>
      <c r="J64" s="1265"/>
      <c r="K64" s="1265"/>
      <c r="L64" s="1265"/>
      <c r="M64" s="1265"/>
      <c r="N64" s="1266"/>
      <c r="AM64" s="1232"/>
      <c r="AN64" s="1232" t="s">
        <v>597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605</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599</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553</v>
      </c>
      <c r="BQ72" s="1250"/>
      <c r="BR72" s="1250"/>
      <c r="BS72" s="1250"/>
      <c r="BT72" s="1250"/>
      <c r="BU72" s="1250"/>
      <c r="BV72" s="1250"/>
      <c r="BW72" s="1250"/>
      <c r="BX72" s="1250" t="s">
        <v>554</v>
      </c>
      <c r="BY72" s="1250"/>
      <c r="BZ72" s="1250"/>
      <c r="CA72" s="1250"/>
      <c r="CB72" s="1250"/>
      <c r="CC72" s="1250"/>
      <c r="CD72" s="1250"/>
      <c r="CE72" s="1250"/>
      <c r="CF72" s="1250" t="s">
        <v>555</v>
      </c>
      <c r="CG72" s="1250"/>
      <c r="CH72" s="1250"/>
      <c r="CI72" s="1250"/>
      <c r="CJ72" s="1250"/>
      <c r="CK72" s="1250"/>
      <c r="CL72" s="1250"/>
      <c r="CM72" s="1250"/>
      <c r="CN72" s="1250" t="s">
        <v>556</v>
      </c>
      <c r="CO72" s="1250"/>
      <c r="CP72" s="1250"/>
      <c r="CQ72" s="1250"/>
      <c r="CR72" s="1250"/>
      <c r="CS72" s="1250"/>
      <c r="CT72" s="1250"/>
      <c r="CU72" s="1250"/>
      <c r="CV72" s="1250" t="s">
        <v>557</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600</v>
      </c>
      <c r="AO73" s="1254"/>
      <c r="AP73" s="1254"/>
      <c r="AQ73" s="1254"/>
      <c r="AR73" s="1254"/>
      <c r="AS73" s="1254"/>
      <c r="AT73" s="1254"/>
      <c r="AU73" s="1254"/>
      <c r="AV73" s="1254"/>
      <c r="AW73" s="1254"/>
      <c r="AX73" s="1254"/>
      <c r="AY73" s="1254"/>
      <c r="AZ73" s="1254"/>
      <c r="BA73" s="1254"/>
      <c r="BB73" s="1254" t="s">
        <v>601</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v>5.2</v>
      </c>
      <c r="BY73" s="1255"/>
      <c r="BZ73" s="1255"/>
      <c r="CA73" s="1255"/>
      <c r="CB73" s="1255"/>
      <c r="CC73" s="1255"/>
      <c r="CD73" s="1255"/>
      <c r="CE73" s="1255"/>
      <c r="CF73" s="1255">
        <v>19</v>
      </c>
      <c r="CG73" s="1255"/>
      <c r="CH73" s="1255"/>
      <c r="CI73" s="1255"/>
      <c r="CJ73" s="1255"/>
      <c r="CK73" s="1255"/>
      <c r="CL73" s="1255"/>
      <c r="CM73" s="1255"/>
      <c r="CN73" s="1255">
        <v>15.2</v>
      </c>
      <c r="CO73" s="1255"/>
      <c r="CP73" s="1255"/>
      <c r="CQ73" s="1255"/>
      <c r="CR73" s="1255"/>
      <c r="CS73" s="1255"/>
      <c r="CT73" s="1255"/>
      <c r="CU73" s="1255"/>
      <c r="CV73" s="1255">
        <v>12.5</v>
      </c>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606</v>
      </c>
      <c r="BC75" s="1254"/>
      <c r="BD75" s="1254"/>
      <c r="BE75" s="1254"/>
      <c r="BF75" s="1254"/>
      <c r="BG75" s="1254"/>
      <c r="BH75" s="1254"/>
      <c r="BI75" s="1254"/>
      <c r="BJ75" s="1254"/>
      <c r="BK75" s="1254"/>
      <c r="BL75" s="1254"/>
      <c r="BM75" s="1254"/>
      <c r="BN75" s="1254"/>
      <c r="BO75" s="1254"/>
      <c r="BP75" s="1255">
        <v>2.9</v>
      </c>
      <c r="BQ75" s="1255"/>
      <c r="BR75" s="1255"/>
      <c r="BS75" s="1255"/>
      <c r="BT75" s="1255"/>
      <c r="BU75" s="1255"/>
      <c r="BV75" s="1255"/>
      <c r="BW75" s="1255"/>
      <c r="BX75" s="1255">
        <v>4.2</v>
      </c>
      <c r="BY75" s="1255"/>
      <c r="BZ75" s="1255"/>
      <c r="CA75" s="1255"/>
      <c r="CB75" s="1255"/>
      <c r="CC75" s="1255"/>
      <c r="CD75" s="1255"/>
      <c r="CE75" s="1255"/>
      <c r="CF75" s="1255">
        <v>5.3</v>
      </c>
      <c r="CG75" s="1255"/>
      <c r="CH75" s="1255"/>
      <c r="CI75" s="1255"/>
      <c r="CJ75" s="1255"/>
      <c r="CK75" s="1255"/>
      <c r="CL75" s="1255"/>
      <c r="CM75" s="1255"/>
      <c r="CN75" s="1255">
        <v>5.8</v>
      </c>
      <c r="CO75" s="1255"/>
      <c r="CP75" s="1255"/>
      <c r="CQ75" s="1255"/>
      <c r="CR75" s="1255"/>
      <c r="CS75" s="1255"/>
      <c r="CT75" s="1255"/>
      <c r="CU75" s="1255"/>
      <c r="CV75" s="1255">
        <v>5.7</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603</v>
      </c>
      <c r="AO77" s="1250"/>
      <c r="AP77" s="1250"/>
      <c r="AQ77" s="1250"/>
      <c r="AR77" s="1250"/>
      <c r="AS77" s="1250"/>
      <c r="AT77" s="1250"/>
      <c r="AU77" s="1250"/>
      <c r="AV77" s="1250"/>
      <c r="AW77" s="1250"/>
      <c r="AX77" s="1250"/>
      <c r="AY77" s="1250"/>
      <c r="AZ77" s="1250"/>
      <c r="BA77" s="1250"/>
      <c r="BB77" s="1254" t="s">
        <v>601</v>
      </c>
      <c r="BC77" s="1254"/>
      <c r="BD77" s="1254"/>
      <c r="BE77" s="1254"/>
      <c r="BF77" s="1254"/>
      <c r="BG77" s="1254"/>
      <c r="BH77" s="1254"/>
      <c r="BI77" s="1254"/>
      <c r="BJ77" s="1254"/>
      <c r="BK77" s="1254"/>
      <c r="BL77" s="1254"/>
      <c r="BM77" s="1254"/>
      <c r="BN77" s="1254"/>
      <c r="BO77" s="1254"/>
      <c r="BP77" s="1255">
        <v>18.2</v>
      </c>
      <c r="BQ77" s="1255"/>
      <c r="BR77" s="1255"/>
      <c r="BS77" s="1255"/>
      <c r="BT77" s="1255"/>
      <c r="BU77" s="1255"/>
      <c r="BV77" s="1255"/>
      <c r="BW77" s="1255"/>
      <c r="BX77" s="1255">
        <v>20.3</v>
      </c>
      <c r="BY77" s="1255"/>
      <c r="BZ77" s="1255"/>
      <c r="CA77" s="1255"/>
      <c r="CB77" s="1255"/>
      <c r="CC77" s="1255"/>
      <c r="CD77" s="1255"/>
      <c r="CE77" s="1255"/>
      <c r="CF77" s="1255">
        <v>15.5</v>
      </c>
      <c r="CG77" s="1255"/>
      <c r="CH77" s="1255"/>
      <c r="CI77" s="1255"/>
      <c r="CJ77" s="1255"/>
      <c r="CK77" s="1255"/>
      <c r="CL77" s="1255"/>
      <c r="CM77" s="1255"/>
      <c r="CN77" s="1255">
        <v>4.5999999999999996</v>
      </c>
      <c r="CO77" s="1255"/>
      <c r="CP77" s="1255"/>
      <c r="CQ77" s="1255"/>
      <c r="CR77" s="1255"/>
      <c r="CS77" s="1255"/>
      <c r="CT77" s="1255"/>
      <c r="CU77" s="1255"/>
      <c r="CV77" s="1255">
        <v>1.6</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606</v>
      </c>
      <c r="BC79" s="1254"/>
      <c r="BD79" s="1254"/>
      <c r="BE79" s="1254"/>
      <c r="BF79" s="1254"/>
      <c r="BG79" s="1254"/>
      <c r="BH79" s="1254"/>
      <c r="BI79" s="1254"/>
      <c r="BJ79" s="1254"/>
      <c r="BK79" s="1254"/>
      <c r="BL79" s="1254"/>
      <c r="BM79" s="1254"/>
      <c r="BN79" s="1254"/>
      <c r="BO79" s="1254"/>
      <c r="BP79" s="1255">
        <v>6.8</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6.3</v>
      </c>
      <c r="CO79" s="1255"/>
      <c r="CP79" s="1255"/>
      <c r="CQ79" s="1255"/>
      <c r="CR79" s="1255"/>
      <c r="CS79" s="1255"/>
      <c r="CT79" s="1255"/>
      <c r="CU79" s="1255"/>
      <c r="CV79" s="1255">
        <v>6.6</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6f1w60fQcBK3Yzt0IJSRdtiMsvWfuWW/K8DfYaqiC4XksT3TsuLad4vcsQ8cDIYEEUKcRZl3tF4YCuvUFi64og==" saltValue="ns5g4Og7Qb2aoWiIr4yLk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D460B-89AE-4411-B7C8-0B55D4C4F944}">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500</v>
      </c>
    </row>
  </sheetData>
  <sheetProtection algorithmName="SHA-512" hashValue="nf1S7Lj5/DIQM1nSuX5WxpO/yT/jjGsBr8fq+LED+4yfFe1AjSV6YdlV7M0NvmStUnWRm65rnXHHPPQ2bb3wgw==" saltValue="amcK3CCpMsxPnAFs6ZtD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F0324-4122-4989-9291-3EFB06025752}">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500</v>
      </c>
    </row>
  </sheetData>
  <sheetProtection algorithmName="SHA-512" hashValue="7PqPZ7dUKtzkzeV/iuYeTnJahTymUQ8rOiRV61OFyX9phH59WSbdIOSTN6PlhDWTQombsWPgMTExcTGn01kuaw==" saltValue="MMH/5EraSl9p1u9/fdu4E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550</v>
      </c>
      <c r="G2" s="151"/>
      <c r="H2" s="152"/>
    </row>
    <row r="3" spans="1:8" x14ac:dyDescent="0.2">
      <c r="A3" s="148" t="s">
        <v>543</v>
      </c>
      <c r="B3" s="153"/>
      <c r="C3" s="154"/>
      <c r="D3" s="155">
        <v>31105</v>
      </c>
      <c r="E3" s="156"/>
      <c r="F3" s="157">
        <v>47387</v>
      </c>
      <c r="G3" s="158"/>
      <c r="H3" s="159"/>
    </row>
    <row r="4" spans="1:8" x14ac:dyDescent="0.2">
      <c r="A4" s="160"/>
      <c r="B4" s="161"/>
      <c r="C4" s="162"/>
      <c r="D4" s="163">
        <v>18863</v>
      </c>
      <c r="E4" s="164"/>
      <c r="F4" s="165">
        <v>24928</v>
      </c>
      <c r="G4" s="166"/>
      <c r="H4" s="167"/>
    </row>
    <row r="5" spans="1:8" x14ac:dyDescent="0.2">
      <c r="A5" s="148" t="s">
        <v>545</v>
      </c>
      <c r="B5" s="153"/>
      <c r="C5" s="154"/>
      <c r="D5" s="155">
        <v>40637</v>
      </c>
      <c r="E5" s="156"/>
      <c r="F5" s="157">
        <v>51264</v>
      </c>
      <c r="G5" s="158"/>
      <c r="H5" s="159"/>
    </row>
    <row r="6" spans="1:8" x14ac:dyDescent="0.2">
      <c r="A6" s="160"/>
      <c r="B6" s="161"/>
      <c r="C6" s="162"/>
      <c r="D6" s="163">
        <v>18447</v>
      </c>
      <c r="E6" s="164"/>
      <c r="F6" s="165">
        <v>26040</v>
      </c>
      <c r="G6" s="166"/>
      <c r="H6" s="167"/>
    </row>
    <row r="7" spans="1:8" x14ac:dyDescent="0.2">
      <c r="A7" s="148" t="s">
        <v>546</v>
      </c>
      <c r="B7" s="153"/>
      <c r="C7" s="154"/>
      <c r="D7" s="155">
        <v>68801</v>
      </c>
      <c r="E7" s="156"/>
      <c r="F7" s="157">
        <v>52068</v>
      </c>
      <c r="G7" s="158"/>
      <c r="H7" s="159"/>
    </row>
    <row r="8" spans="1:8" x14ac:dyDescent="0.2">
      <c r="A8" s="160"/>
      <c r="B8" s="161"/>
      <c r="C8" s="162"/>
      <c r="D8" s="163">
        <v>22753</v>
      </c>
      <c r="E8" s="164"/>
      <c r="F8" s="165">
        <v>26936</v>
      </c>
      <c r="G8" s="166"/>
      <c r="H8" s="167"/>
    </row>
    <row r="9" spans="1:8" x14ac:dyDescent="0.2">
      <c r="A9" s="148" t="s">
        <v>547</v>
      </c>
      <c r="B9" s="153"/>
      <c r="C9" s="154"/>
      <c r="D9" s="155">
        <v>33118</v>
      </c>
      <c r="E9" s="156"/>
      <c r="F9" s="157">
        <v>47161</v>
      </c>
      <c r="G9" s="158"/>
      <c r="H9" s="159"/>
    </row>
    <row r="10" spans="1:8" x14ac:dyDescent="0.2">
      <c r="A10" s="160"/>
      <c r="B10" s="161"/>
      <c r="C10" s="162"/>
      <c r="D10" s="163">
        <v>22116</v>
      </c>
      <c r="E10" s="164"/>
      <c r="F10" s="165">
        <v>24595</v>
      </c>
      <c r="G10" s="166"/>
      <c r="H10" s="167"/>
    </row>
    <row r="11" spans="1:8" x14ac:dyDescent="0.2">
      <c r="A11" s="148" t="s">
        <v>548</v>
      </c>
      <c r="B11" s="153"/>
      <c r="C11" s="154"/>
      <c r="D11" s="155">
        <v>19052</v>
      </c>
      <c r="E11" s="156"/>
      <c r="F11" s="157">
        <v>43423</v>
      </c>
      <c r="G11" s="158"/>
      <c r="H11" s="159"/>
    </row>
    <row r="12" spans="1:8" x14ac:dyDescent="0.2">
      <c r="A12" s="160"/>
      <c r="B12" s="161"/>
      <c r="C12" s="168"/>
      <c r="D12" s="163">
        <v>12122</v>
      </c>
      <c r="E12" s="164"/>
      <c r="F12" s="165">
        <v>22207</v>
      </c>
      <c r="G12" s="166"/>
      <c r="H12" s="167"/>
    </row>
    <row r="13" spans="1:8" x14ac:dyDescent="0.2">
      <c r="A13" s="148"/>
      <c r="B13" s="153"/>
      <c r="C13" s="169"/>
      <c r="D13" s="170">
        <v>38543</v>
      </c>
      <c r="E13" s="171"/>
      <c r="F13" s="172">
        <v>48261</v>
      </c>
      <c r="G13" s="173"/>
      <c r="H13" s="159"/>
    </row>
    <row r="14" spans="1:8" x14ac:dyDescent="0.2">
      <c r="A14" s="160"/>
      <c r="B14" s="161"/>
      <c r="C14" s="162"/>
      <c r="D14" s="163">
        <v>18860</v>
      </c>
      <c r="E14" s="164"/>
      <c r="F14" s="165">
        <v>24941</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11.37</v>
      </c>
      <c r="C19" s="174">
        <f>ROUND(VALUE(SUBSTITUTE(実質収支比率等に係る経年分析!G$48,"▲","-")),2)</f>
        <v>6.17</v>
      </c>
      <c r="D19" s="174">
        <f>ROUND(VALUE(SUBSTITUTE(実質収支比率等に係る経年分析!H$48,"▲","-")),2)</f>
        <v>5.05</v>
      </c>
      <c r="E19" s="174">
        <f>ROUND(VALUE(SUBSTITUTE(実質収支比率等に係る経年分析!I$48,"▲","-")),2)</f>
        <v>8.49</v>
      </c>
      <c r="F19" s="174">
        <f>ROUND(VALUE(SUBSTITUTE(実質収支比率等に係る経年分析!J$48,"▲","-")),2)</f>
        <v>9.93</v>
      </c>
    </row>
    <row r="20" spans="1:11" x14ac:dyDescent="0.2">
      <c r="A20" s="174" t="s">
        <v>57</v>
      </c>
      <c r="B20" s="174">
        <f>ROUND(VALUE(SUBSTITUTE(実質収支比率等に係る経年分析!F$47,"▲","-")),2)</f>
        <v>17.579999999999998</v>
      </c>
      <c r="C20" s="174">
        <f>ROUND(VALUE(SUBSTITUTE(実質収支比率等に係る経年分析!G$47,"▲","-")),2)</f>
        <v>12.82</v>
      </c>
      <c r="D20" s="174">
        <f>ROUND(VALUE(SUBSTITUTE(実質収支比率等に係る経年分析!H$47,"▲","-")),2)</f>
        <v>14.5</v>
      </c>
      <c r="E20" s="174">
        <f>ROUND(VALUE(SUBSTITUTE(実質収支比率等に係る経年分析!I$47,"▲","-")),2)</f>
        <v>12.83</v>
      </c>
      <c r="F20" s="174">
        <f>ROUND(VALUE(SUBSTITUTE(実質収支比率等に係る経年分析!J$47,"▲","-")),2)</f>
        <v>11.89</v>
      </c>
    </row>
    <row r="21" spans="1:11" x14ac:dyDescent="0.2">
      <c r="A21" s="174" t="s">
        <v>58</v>
      </c>
      <c r="B21" s="174">
        <f>IF(ISNUMBER(VALUE(SUBSTITUTE(実質収支比率等に係る経年分析!F$49,"▲","-"))),ROUND(VALUE(SUBSTITUTE(実質収支比率等に係る経年分析!F$49,"▲","-")),2),NA())</f>
        <v>-13</v>
      </c>
      <c r="C21" s="174">
        <f>IF(ISNUMBER(VALUE(SUBSTITUTE(実質収支比率等に係る経年分析!G$49,"▲","-"))),ROUND(VALUE(SUBSTITUTE(実質収支比率等に係る経年分析!G$49,"▲","-")),2),NA())</f>
        <v>-19.16</v>
      </c>
      <c r="D21" s="174">
        <f>IF(ISNUMBER(VALUE(SUBSTITUTE(実質収支比率等に係る経年分析!H$49,"▲","-"))),ROUND(VALUE(SUBSTITUTE(実質収支比率等に係る経年分析!H$49,"▲","-")),2),NA())</f>
        <v>-2.4900000000000002</v>
      </c>
      <c r="E21" s="174">
        <f>IF(ISNUMBER(VALUE(SUBSTITUTE(実質収支比率等に係る経年分析!I$49,"▲","-"))),ROUND(VALUE(SUBSTITUTE(実質収支比率等に係る経年分析!I$49,"▲","-")),2),NA())</f>
        <v>-0.03</v>
      </c>
      <c r="F21" s="174">
        <f>IF(ISNUMBER(VALUE(SUBSTITUTE(実質収支比率等に係る経年分析!J$49,"▲","-"))),ROUND(VALUE(SUBSTITUTE(実質収支比率等に係る経年分析!J$49,"▲","-")),2),NA())</f>
        <v>-6.68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1.1299999999999999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0.35</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0.28000000000000003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1.1100000000000001</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11.37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6.16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8.49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9.5</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24.69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20.07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9.2799999999999994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10.130000000000001</v>
      </c>
    </row>
    <row r="36" spans="1:16" x14ac:dyDescent="0.2">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7.91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9.16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8.6300000000000008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10.220000000000001</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421</v>
      </c>
      <c r="E42" s="176"/>
      <c r="F42" s="176"/>
      <c r="G42" s="176">
        <f>'実質公債費比率（分子）の構造'!L$52</f>
        <v>399</v>
      </c>
      <c r="H42" s="176"/>
      <c r="I42" s="176"/>
      <c r="J42" s="176">
        <f>'実質公債費比率（分子）の構造'!M$52</f>
        <v>399</v>
      </c>
      <c r="K42" s="176"/>
      <c r="L42" s="176"/>
      <c r="M42" s="176">
        <f>'実質公債費比率（分子）の構造'!N$52</f>
        <v>413</v>
      </c>
      <c r="N42" s="176"/>
      <c r="O42" s="176"/>
      <c r="P42" s="176">
        <f>'実質公債費比率（分子）の構造'!O$52</f>
        <v>391</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20</v>
      </c>
      <c r="C44" s="176"/>
      <c r="D44" s="176"/>
      <c r="E44" s="176">
        <f>'実質公債費比率（分子）の構造'!L$50</f>
        <v>19</v>
      </c>
      <c r="F44" s="176"/>
      <c r="G44" s="176"/>
      <c r="H44" s="176">
        <f>'実質公債費比率（分子）の構造'!M$50</f>
        <v>17</v>
      </c>
      <c r="I44" s="176"/>
      <c r="J44" s="176"/>
      <c r="K44" s="176">
        <f>'実質公債費比率（分子）の構造'!N$50</f>
        <v>15</v>
      </c>
      <c r="L44" s="176"/>
      <c r="M44" s="176"/>
      <c r="N44" s="176">
        <f>'実質公債費比率（分子）の構造'!O$50</f>
        <v>3</v>
      </c>
      <c r="O44" s="176"/>
      <c r="P44" s="176"/>
    </row>
    <row r="45" spans="1:16" x14ac:dyDescent="0.2">
      <c r="A45" s="176" t="s">
        <v>68</v>
      </c>
      <c r="B45" s="176">
        <f>'実質公債費比率（分子）の構造'!K$49</f>
        <v>51</v>
      </c>
      <c r="C45" s="176"/>
      <c r="D45" s="176"/>
      <c r="E45" s="176">
        <f>'実質公債費比率（分子）の構造'!L$49</f>
        <v>57</v>
      </c>
      <c r="F45" s="176"/>
      <c r="G45" s="176"/>
      <c r="H45" s="176">
        <f>'実質公債費比率（分子）の構造'!M$49</f>
        <v>52</v>
      </c>
      <c r="I45" s="176"/>
      <c r="J45" s="176"/>
      <c r="K45" s="176">
        <f>'実質公債費比率（分子）の構造'!N$49</f>
        <v>53</v>
      </c>
      <c r="L45" s="176"/>
      <c r="M45" s="176"/>
      <c r="N45" s="176">
        <f>'実質公債費比率（分子）の構造'!O$49</f>
        <v>55</v>
      </c>
      <c r="O45" s="176"/>
      <c r="P45" s="176"/>
    </row>
    <row r="46" spans="1:16" x14ac:dyDescent="0.2">
      <c r="A46" s="176" t="s">
        <v>69</v>
      </c>
      <c r="B46" s="176">
        <f>'実質公債費比率（分子）の構造'!K$48</f>
        <v>63</v>
      </c>
      <c r="C46" s="176"/>
      <c r="D46" s="176"/>
      <c r="E46" s="176">
        <f>'実質公債費比率（分子）の構造'!L$48</f>
        <v>74</v>
      </c>
      <c r="F46" s="176"/>
      <c r="G46" s="176"/>
      <c r="H46" s="176">
        <f>'実質公債費比率（分子）の構造'!M$48</f>
        <v>57</v>
      </c>
      <c r="I46" s="176"/>
      <c r="J46" s="176"/>
      <c r="K46" s="176">
        <f>'実質公債費比率（分子）の構造'!N$48</f>
        <v>38</v>
      </c>
      <c r="L46" s="176"/>
      <c r="M46" s="176"/>
      <c r="N46" s="176">
        <f>'実質公債費比率（分子）の構造'!O$48</f>
        <v>16</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462</v>
      </c>
      <c r="C49" s="176"/>
      <c r="D49" s="176"/>
      <c r="E49" s="176">
        <f>'実質公債費比率（分子）の構造'!L$45</f>
        <v>481</v>
      </c>
      <c r="F49" s="176"/>
      <c r="G49" s="176"/>
      <c r="H49" s="176">
        <f>'実質公債費比率（分子）の構造'!M$45</f>
        <v>513</v>
      </c>
      <c r="I49" s="176"/>
      <c r="J49" s="176"/>
      <c r="K49" s="176">
        <f>'実質公債費比率（分子）の構造'!N$45</f>
        <v>562</v>
      </c>
      <c r="L49" s="176"/>
      <c r="M49" s="176"/>
      <c r="N49" s="176">
        <f>'実質公債費比率（分子）の構造'!O$45</f>
        <v>567</v>
      </c>
      <c r="O49" s="176"/>
      <c r="P49" s="176"/>
    </row>
    <row r="50" spans="1:16" x14ac:dyDescent="0.2">
      <c r="A50" s="176" t="s">
        <v>73</v>
      </c>
      <c r="B50" s="176" t="e">
        <f>NA()</f>
        <v>#N/A</v>
      </c>
      <c r="C50" s="176">
        <f>IF(ISNUMBER('実質公債費比率（分子）の構造'!K$53),'実質公債費比率（分子）の構造'!K$53,NA())</f>
        <v>175</v>
      </c>
      <c r="D50" s="176" t="e">
        <f>NA()</f>
        <v>#N/A</v>
      </c>
      <c r="E50" s="176" t="e">
        <f>NA()</f>
        <v>#N/A</v>
      </c>
      <c r="F50" s="176">
        <f>IF(ISNUMBER('実質公債費比率（分子）の構造'!L$53),'実質公債費比率（分子）の構造'!L$53,NA())</f>
        <v>232</v>
      </c>
      <c r="G50" s="176" t="e">
        <f>NA()</f>
        <v>#N/A</v>
      </c>
      <c r="H50" s="176" t="e">
        <f>NA()</f>
        <v>#N/A</v>
      </c>
      <c r="I50" s="176">
        <f>IF(ISNUMBER('実質公債費比率（分子）の構造'!M$53),'実質公債費比率（分子）の構造'!M$53,NA())</f>
        <v>240</v>
      </c>
      <c r="J50" s="176" t="e">
        <f>NA()</f>
        <v>#N/A</v>
      </c>
      <c r="K50" s="176" t="e">
        <f>NA()</f>
        <v>#N/A</v>
      </c>
      <c r="L50" s="176">
        <f>IF(ISNUMBER('実質公債費比率（分子）の構造'!N$53),'実質公債費比率（分子）の構造'!N$53,NA())</f>
        <v>255</v>
      </c>
      <c r="M50" s="176" t="e">
        <f>NA()</f>
        <v>#N/A</v>
      </c>
      <c r="N50" s="176" t="e">
        <f>NA()</f>
        <v>#N/A</v>
      </c>
      <c r="O50" s="176">
        <f>IF(ISNUMBER('実質公債費比率（分子）の構造'!O$53),'実質公債費比率（分子）の構造'!O$53,NA())</f>
        <v>250</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4968</v>
      </c>
      <c r="E56" s="175"/>
      <c r="F56" s="175"/>
      <c r="G56" s="175">
        <f>'将来負担比率（分子）の構造'!J$52</f>
        <v>5101</v>
      </c>
      <c r="H56" s="175"/>
      <c r="I56" s="175"/>
      <c r="J56" s="175">
        <f>'将来負担比率（分子）の構造'!K$52</f>
        <v>4912</v>
      </c>
      <c r="K56" s="175"/>
      <c r="L56" s="175"/>
      <c r="M56" s="175">
        <f>'将来負担比率（分子）の構造'!L$52</f>
        <v>4927</v>
      </c>
      <c r="N56" s="175"/>
      <c r="O56" s="175"/>
      <c r="P56" s="175">
        <f>'将来負担比率（分子）の構造'!M$52</f>
        <v>4761</v>
      </c>
    </row>
    <row r="57" spans="1:16" x14ac:dyDescent="0.2">
      <c r="A57" s="175" t="s">
        <v>44</v>
      </c>
      <c r="B57" s="175"/>
      <c r="C57" s="175"/>
      <c r="D57" s="175">
        <f>'将来負担比率（分子）の構造'!I$51</f>
        <v>48</v>
      </c>
      <c r="E57" s="175"/>
      <c r="F57" s="175"/>
      <c r="G57" s="175">
        <f>'将来負担比率（分子）の構造'!J$51</f>
        <v>18</v>
      </c>
      <c r="H57" s="175"/>
      <c r="I57" s="175"/>
      <c r="J57" s="175">
        <f>'将来負担比率（分子）の構造'!K$51</f>
        <v>14</v>
      </c>
      <c r="K57" s="175"/>
      <c r="L57" s="175"/>
      <c r="M57" s="175">
        <f>'将来負担比率（分子）の構造'!L$51</f>
        <v>10</v>
      </c>
      <c r="N57" s="175"/>
      <c r="O57" s="175"/>
      <c r="P57" s="175">
        <f>'将来負担比率（分子）の構造'!M$51</f>
        <v>5</v>
      </c>
    </row>
    <row r="58" spans="1:16" x14ac:dyDescent="0.2">
      <c r="A58" s="175" t="s">
        <v>43</v>
      </c>
      <c r="B58" s="175"/>
      <c r="C58" s="175"/>
      <c r="D58" s="175">
        <f>'将来負担比率（分子）の構造'!I$50</f>
        <v>2294</v>
      </c>
      <c r="E58" s="175"/>
      <c r="F58" s="175"/>
      <c r="G58" s="175">
        <f>'将来負担比率（分子）の構造'!J$50</f>
        <v>2065</v>
      </c>
      <c r="H58" s="175"/>
      <c r="I58" s="175"/>
      <c r="J58" s="175">
        <f>'将来負担比率（分子）の構造'!K$50</f>
        <v>1906</v>
      </c>
      <c r="K58" s="175"/>
      <c r="L58" s="175"/>
      <c r="M58" s="175">
        <f>'将来負担比率（分子）の構造'!L$50</f>
        <v>1937</v>
      </c>
      <c r="N58" s="175"/>
      <c r="O58" s="175"/>
      <c r="P58" s="175">
        <f>'将来負担比率（分子）の構造'!M$50</f>
        <v>1775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855</v>
      </c>
      <c r="C62" s="175"/>
      <c r="D62" s="175"/>
      <c r="E62" s="175">
        <f>'将来負担比率（分子）の構造'!J$45</f>
        <v>1027</v>
      </c>
      <c r="F62" s="175"/>
      <c r="G62" s="175"/>
      <c r="H62" s="175">
        <f>'将来負担比率（分子）の構造'!K$45</f>
        <v>890</v>
      </c>
      <c r="I62" s="175"/>
      <c r="J62" s="175"/>
      <c r="K62" s="175">
        <f>'将来負担比率（分子）の構造'!L$45</f>
        <v>729</v>
      </c>
      <c r="L62" s="175"/>
      <c r="M62" s="175"/>
      <c r="N62" s="175">
        <f>'将来負担比率（分子）の構造'!M$45</f>
        <v>720</v>
      </c>
      <c r="O62" s="175"/>
      <c r="P62" s="175"/>
    </row>
    <row r="63" spans="1:16" x14ac:dyDescent="0.2">
      <c r="A63" s="175" t="s">
        <v>36</v>
      </c>
      <c r="B63" s="175">
        <f>'将来負担比率（分子）の構造'!I$44</f>
        <v>577</v>
      </c>
      <c r="C63" s="175"/>
      <c r="D63" s="175"/>
      <c r="E63" s="175">
        <f>'将来負担比率（分子）の構造'!J$44</f>
        <v>543</v>
      </c>
      <c r="F63" s="175"/>
      <c r="G63" s="175"/>
      <c r="H63" s="175">
        <f>'将来負担比率（分子）の構造'!K$44</f>
        <v>513</v>
      </c>
      <c r="I63" s="175"/>
      <c r="J63" s="175"/>
      <c r="K63" s="175">
        <f>'将来負担比率（分子）の構造'!L$44</f>
        <v>492</v>
      </c>
      <c r="L63" s="175"/>
      <c r="M63" s="175"/>
      <c r="N63" s="175">
        <f>'将来負担比率（分子）の構造'!M$44</f>
        <v>475</v>
      </c>
      <c r="O63" s="175"/>
      <c r="P63" s="175"/>
    </row>
    <row r="64" spans="1:16" x14ac:dyDescent="0.2">
      <c r="A64" s="175" t="s">
        <v>35</v>
      </c>
      <c r="B64" s="175">
        <f>'将来負担比率（分子）の構造'!I$43</f>
        <v>376</v>
      </c>
      <c r="C64" s="175"/>
      <c r="D64" s="175"/>
      <c r="E64" s="175">
        <f>'将来負担比率（分子）の構造'!J$43</f>
        <v>412</v>
      </c>
      <c r="F64" s="175"/>
      <c r="G64" s="175"/>
      <c r="H64" s="175">
        <f>'将来負担比率（分子）の構造'!K$43</f>
        <v>425</v>
      </c>
      <c r="I64" s="175"/>
      <c r="J64" s="175"/>
      <c r="K64" s="175">
        <f>'将来負担比率（分子）の構造'!L$43</f>
        <v>398</v>
      </c>
      <c r="L64" s="175"/>
      <c r="M64" s="175"/>
      <c r="N64" s="175">
        <f>'将来負担比率（分子）の構造'!M$43</f>
        <v>323</v>
      </c>
      <c r="O64" s="175"/>
      <c r="P64" s="175"/>
    </row>
    <row r="65" spans="1:16" x14ac:dyDescent="0.2">
      <c r="A65" s="175" t="s">
        <v>34</v>
      </c>
      <c r="B65" s="175">
        <f>'将来負担比率（分子）の構造'!I$42</f>
        <v>104</v>
      </c>
      <c r="C65" s="175"/>
      <c r="D65" s="175"/>
      <c r="E65" s="175">
        <f>'将来負担比率（分子）の構造'!J$42</f>
        <v>85</v>
      </c>
      <c r="F65" s="175"/>
      <c r="G65" s="175"/>
      <c r="H65" s="175">
        <f>'将来負担比率（分子）の構造'!K$42</f>
        <v>69</v>
      </c>
      <c r="I65" s="175"/>
      <c r="J65" s="175"/>
      <c r="K65" s="175">
        <f>'将来負担比率（分子）の構造'!L$42</f>
        <v>57</v>
      </c>
      <c r="L65" s="175"/>
      <c r="M65" s="175"/>
      <c r="N65" s="175">
        <f>'将来負担比率（分子）の構造'!M$42</f>
        <v>11</v>
      </c>
      <c r="O65" s="175"/>
      <c r="P65" s="175"/>
    </row>
    <row r="66" spans="1:16" x14ac:dyDescent="0.2">
      <c r="A66" s="175" t="s">
        <v>33</v>
      </c>
      <c r="B66" s="175">
        <f>'将来負担比率（分子）の構造'!I$41</f>
        <v>5321</v>
      </c>
      <c r="C66" s="175"/>
      <c r="D66" s="175"/>
      <c r="E66" s="175">
        <f>'将来負担比率（分子）の構造'!J$41</f>
        <v>5322</v>
      </c>
      <c r="F66" s="175"/>
      <c r="G66" s="175"/>
      <c r="H66" s="175">
        <f>'将来負担比率（分子）の構造'!K$41</f>
        <v>5720</v>
      </c>
      <c r="I66" s="175"/>
      <c r="J66" s="175"/>
      <c r="K66" s="175">
        <f>'将来負担比率（分子）の構造'!L$41</f>
        <v>5870</v>
      </c>
      <c r="L66" s="175"/>
      <c r="M66" s="175"/>
      <c r="N66" s="175">
        <f>'将来負担比率（分子）の構造'!M$41</f>
        <v>5553</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207</v>
      </c>
      <c r="G67" s="175" t="e">
        <f>NA()</f>
        <v>#N/A</v>
      </c>
      <c r="H67" s="175" t="e">
        <f>NA()</f>
        <v>#N/A</v>
      </c>
      <c r="I67" s="175">
        <f>IF(ISNUMBER('将来負担比率（分子）の構造'!K$53), IF('将来負担比率（分子）の構造'!K$53 &lt; 0, 0, '将来負担比率（分子）の構造'!K$53), NA())</f>
        <v>784</v>
      </c>
      <c r="J67" s="175" t="e">
        <f>NA()</f>
        <v>#N/A</v>
      </c>
      <c r="K67" s="175" t="e">
        <f>NA()</f>
        <v>#N/A</v>
      </c>
      <c r="L67" s="175">
        <f>IF(ISNUMBER('将来負担比率（分子）の構造'!L$53), IF('将来負担比率（分子）の構造'!L$53 &lt; 0, 0, '将来負担比率（分子）の構造'!L$53), NA())</f>
        <v>672</v>
      </c>
      <c r="M67" s="175" t="e">
        <f>NA()</f>
        <v>#N/A</v>
      </c>
      <c r="N67" s="175" t="e">
        <f>NA()</f>
        <v>#N/A</v>
      </c>
      <c r="O67" s="175">
        <f>IF(ISNUMBER('将来負担比率（分子）の構造'!M$53), IF('将来負担比率（分子）の構造'!M$53 &lt; 0, 0, '将来負担比率（分子）の構造'!M$53), NA())</f>
        <v>542</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654</v>
      </c>
      <c r="C72" s="179">
        <f>基金残高に係る経年分析!G55</f>
        <v>619</v>
      </c>
      <c r="D72" s="179">
        <f>基金残高に係る経年分析!H55</f>
        <v>558</v>
      </c>
    </row>
    <row r="73" spans="1:16" x14ac:dyDescent="0.2">
      <c r="A73" s="178" t="s">
        <v>80</v>
      </c>
      <c r="B73" s="179">
        <f>基金残高に係る経年分析!F56</f>
        <v>1</v>
      </c>
      <c r="C73" s="179">
        <f>基金残高に係る経年分析!G56</f>
        <v>170</v>
      </c>
      <c r="D73" s="179">
        <f>基金残高に係る経年分析!H56</f>
        <v>170</v>
      </c>
    </row>
    <row r="74" spans="1:16" x14ac:dyDescent="0.2">
      <c r="A74" s="178" t="s">
        <v>81</v>
      </c>
      <c r="B74" s="179">
        <f>基金残高に係る経年分析!F57</f>
        <v>692</v>
      </c>
      <c r="C74" s="179">
        <f>基金残高に係る経年分析!G57</f>
        <v>685</v>
      </c>
      <c r="D74" s="179">
        <f>基金残高に係る経年分析!H57</f>
        <v>692</v>
      </c>
    </row>
  </sheetData>
  <sheetProtection algorithmName="SHA-512" hashValue="Mxd++zThcYBeSRy60ppAbyj+XpoQrFGKBlwEZrPsd6Bu/hMsPBHwIyKRULc7+vxfQ38h+9kNpaRk0yicnHhyFg==" saltValue="X7t6DfWYh0/1Ai/q1lA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216</v>
      </c>
      <c r="DI1" s="603"/>
      <c r="DJ1" s="603"/>
      <c r="DK1" s="603"/>
      <c r="DL1" s="603"/>
      <c r="DM1" s="603"/>
      <c r="DN1" s="604"/>
      <c r="DO1" s="214"/>
      <c r="DP1" s="602" t="s">
        <v>217</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219</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220</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222</v>
      </c>
      <c r="S4" s="606"/>
      <c r="T4" s="606"/>
      <c r="U4" s="606"/>
      <c r="V4" s="606"/>
      <c r="W4" s="606"/>
      <c r="X4" s="606"/>
      <c r="Y4" s="607"/>
      <c r="Z4" s="605" t="s">
        <v>223</v>
      </c>
      <c r="AA4" s="606"/>
      <c r="AB4" s="606"/>
      <c r="AC4" s="607"/>
      <c r="AD4" s="605" t="s">
        <v>224</v>
      </c>
      <c r="AE4" s="606"/>
      <c r="AF4" s="606"/>
      <c r="AG4" s="606"/>
      <c r="AH4" s="606"/>
      <c r="AI4" s="606"/>
      <c r="AJ4" s="606"/>
      <c r="AK4" s="607"/>
      <c r="AL4" s="605" t="s">
        <v>223</v>
      </c>
      <c r="AM4" s="606"/>
      <c r="AN4" s="606"/>
      <c r="AO4" s="607"/>
      <c r="AP4" s="608" t="s">
        <v>225</v>
      </c>
      <c r="AQ4" s="608"/>
      <c r="AR4" s="608"/>
      <c r="AS4" s="608"/>
      <c r="AT4" s="608"/>
      <c r="AU4" s="608"/>
      <c r="AV4" s="608"/>
      <c r="AW4" s="608"/>
      <c r="AX4" s="608"/>
      <c r="AY4" s="608"/>
      <c r="AZ4" s="608"/>
      <c r="BA4" s="608"/>
      <c r="BB4" s="608"/>
      <c r="BC4" s="608"/>
      <c r="BD4" s="608"/>
      <c r="BE4" s="608"/>
      <c r="BF4" s="608"/>
      <c r="BG4" s="608" t="s">
        <v>226</v>
      </c>
      <c r="BH4" s="608"/>
      <c r="BI4" s="608"/>
      <c r="BJ4" s="608"/>
      <c r="BK4" s="608"/>
      <c r="BL4" s="608"/>
      <c r="BM4" s="608"/>
      <c r="BN4" s="608"/>
      <c r="BO4" s="608" t="s">
        <v>223</v>
      </c>
      <c r="BP4" s="608"/>
      <c r="BQ4" s="608"/>
      <c r="BR4" s="608"/>
      <c r="BS4" s="608" t="s">
        <v>227</v>
      </c>
      <c r="BT4" s="608"/>
      <c r="BU4" s="608"/>
      <c r="BV4" s="608"/>
      <c r="BW4" s="608"/>
      <c r="BX4" s="608"/>
      <c r="BY4" s="608"/>
      <c r="BZ4" s="608"/>
      <c r="CA4" s="608"/>
      <c r="CB4" s="608"/>
      <c r="CD4" s="605" t="s">
        <v>228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229</v>
      </c>
      <c r="C5" s="610"/>
      <c r="D5" s="610"/>
      <c r="E5" s="610"/>
      <c r="F5" s="610"/>
      <c r="G5" s="610"/>
      <c r="H5" s="610"/>
      <c r="I5" s="610"/>
      <c r="J5" s="610"/>
      <c r="K5" s="610"/>
      <c r="L5" s="610"/>
      <c r="M5" s="610"/>
      <c r="N5" s="610"/>
      <c r="O5" s="610"/>
      <c r="P5" s="610"/>
      <c r="Q5" s="611"/>
      <c r="R5" s="612">
        <v>2964658</v>
      </c>
      <c r="S5" s="613"/>
      <c r="T5" s="613"/>
      <c r="U5" s="613"/>
      <c r="V5" s="613"/>
      <c r="W5" s="613"/>
      <c r="X5" s="613"/>
      <c r="Y5" s="614"/>
      <c r="Z5" s="615">
        <v>40.799999999999997</v>
      </c>
      <c r="AA5" s="615"/>
      <c r="AB5" s="615"/>
      <c r="AC5" s="615"/>
      <c r="AD5" s="616">
        <v>2849079</v>
      </c>
      <c r="AE5" s="616"/>
      <c r="AF5" s="616"/>
      <c r="AG5" s="616"/>
      <c r="AH5" s="616"/>
      <c r="AI5" s="616"/>
      <c r="AJ5" s="616"/>
      <c r="AK5" s="616"/>
      <c r="AL5" s="617">
        <v>61</v>
      </c>
      <c r="AM5" s="618"/>
      <c r="AN5" s="618"/>
      <c r="AO5" s="619"/>
      <c r="AP5" s="609" t="s">
        <v>230</v>
      </c>
      <c r="AQ5" s="610"/>
      <c r="AR5" s="610"/>
      <c r="AS5" s="610"/>
      <c r="AT5" s="610"/>
      <c r="AU5" s="610"/>
      <c r="AV5" s="610"/>
      <c r="AW5" s="610"/>
      <c r="AX5" s="610"/>
      <c r="AY5" s="610"/>
      <c r="AZ5" s="610"/>
      <c r="BA5" s="610"/>
      <c r="BB5" s="610"/>
      <c r="BC5" s="610"/>
      <c r="BD5" s="610"/>
      <c r="BE5" s="610"/>
      <c r="BF5" s="611"/>
      <c r="BG5" s="623">
        <v>2849079</v>
      </c>
      <c r="BH5" s="624"/>
      <c r="BI5" s="624"/>
      <c r="BJ5" s="624"/>
      <c r="BK5" s="624"/>
      <c r="BL5" s="624"/>
      <c r="BM5" s="624"/>
      <c r="BN5" s="625"/>
      <c r="BO5" s="626">
        <v>96.1</v>
      </c>
      <c r="BP5" s="626"/>
      <c r="BQ5" s="626"/>
      <c r="BR5" s="626"/>
      <c r="BS5" s="627" t="s">
        <v>129</v>
      </c>
      <c r="BT5" s="627"/>
      <c r="BU5" s="627"/>
      <c r="BV5" s="627"/>
      <c r="BW5" s="627"/>
      <c r="BX5" s="627"/>
      <c r="BY5" s="627"/>
      <c r="BZ5" s="627"/>
      <c r="CA5" s="627"/>
      <c r="CB5" s="631"/>
      <c r="CD5" s="605" t="s">
        <v>225</v>
      </c>
      <c r="CE5" s="606"/>
      <c r="CF5" s="606"/>
      <c r="CG5" s="606"/>
      <c r="CH5" s="606"/>
      <c r="CI5" s="606"/>
      <c r="CJ5" s="606"/>
      <c r="CK5" s="606"/>
      <c r="CL5" s="606"/>
      <c r="CM5" s="606"/>
      <c r="CN5" s="606"/>
      <c r="CO5" s="606"/>
      <c r="CP5" s="606"/>
      <c r="CQ5" s="607"/>
      <c r="CR5" s="605" t="s">
        <v>231</v>
      </c>
      <c r="CS5" s="606"/>
      <c r="CT5" s="606"/>
      <c r="CU5" s="606"/>
      <c r="CV5" s="606"/>
      <c r="CW5" s="606"/>
      <c r="CX5" s="606"/>
      <c r="CY5" s="607"/>
      <c r="CZ5" s="605" t="s">
        <v>223</v>
      </c>
      <c r="DA5" s="606"/>
      <c r="DB5" s="606"/>
      <c r="DC5" s="607"/>
      <c r="DD5" s="605" t="s">
        <v>232</v>
      </c>
      <c r="DE5" s="606"/>
      <c r="DF5" s="606"/>
      <c r="DG5" s="606"/>
      <c r="DH5" s="606"/>
      <c r="DI5" s="606"/>
      <c r="DJ5" s="606"/>
      <c r="DK5" s="606"/>
      <c r="DL5" s="606"/>
      <c r="DM5" s="606"/>
      <c r="DN5" s="606"/>
      <c r="DO5" s="606"/>
      <c r="DP5" s="607"/>
      <c r="DQ5" s="605" t="s">
        <v>233</v>
      </c>
      <c r="DR5" s="606"/>
      <c r="DS5" s="606"/>
      <c r="DT5" s="606"/>
      <c r="DU5" s="606"/>
      <c r="DV5" s="606"/>
      <c r="DW5" s="606"/>
      <c r="DX5" s="606"/>
      <c r="DY5" s="606"/>
      <c r="DZ5" s="606"/>
      <c r="EA5" s="606"/>
      <c r="EB5" s="606"/>
      <c r="EC5" s="607"/>
    </row>
    <row r="6" spans="2:143" ht="11.25" customHeight="1" x14ac:dyDescent="0.2">
      <c r="B6" s="620" t="s">
        <v>234</v>
      </c>
      <c r="C6" s="621"/>
      <c r="D6" s="621"/>
      <c r="E6" s="621"/>
      <c r="F6" s="621"/>
      <c r="G6" s="621"/>
      <c r="H6" s="621"/>
      <c r="I6" s="621"/>
      <c r="J6" s="621"/>
      <c r="K6" s="621"/>
      <c r="L6" s="621"/>
      <c r="M6" s="621"/>
      <c r="N6" s="621"/>
      <c r="O6" s="621"/>
      <c r="P6" s="621"/>
      <c r="Q6" s="622"/>
      <c r="R6" s="623">
        <v>63311</v>
      </c>
      <c r="S6" s="624"/>
      <c r="T6" s="624"/>
      <c r="U6" s="624"/>
      <c r="V6" s="624"/>
      <c r="W6" s="624"/>
      <c r="X6" s="624"/>
      <c r="Y6" s="625"/>
      <c r="Z6" s="626">
        <v>0.9</v>
      </c>
      <c r="AA6" s="626"/>
      <c r="AB6" s="626"/>
      <c r="AC6" s="626"/>
      <c r="AD6" s="627">
        <v>63311</v>
      </c>
      <c r="AE6" s="627"/>
      <c r="AF6" s="627"/>
      <c r="AG6" s="627"/>
      <c r="AH6" s="627"/>
      <c r="AI6" s="627"/>
      <c r="AJ6" s="627"/>
      <c r="AK6" s="627"/>
      <c r="AL6" s="628">
        <v>1.4</v>
      </c>
      <c r="AM6" s="629"/>
      <c r="AN6" s="629"/>
      <c r="AO6" s="630"/>
      <c r="AP6" s="620" t="s">
        <v>235</v>
      </c>
      <c r="AQ6" s="621"/>
      <c r="AR6" s="621"/>
      <c r="AS6" s="621"/>
      <c r="AT6" s="621"/>
      <c r="AU6" s="621"/>
      <c r="AV6" s="621"/>
      <c r="AW6" s="621"/>
      <c r="AX6" s="621"/>
      <c r="AY6" s="621"/>
      <c r="AZ6" s="621"/>
      <c r="BA6" s="621"/>
      <c r="BB6" s="621"/>
      <c r="BC6" s="621"/>
      <c r="BD6" s="621"/>
      <c r="BE6" s="621"/>
      <c r="BF6" s="622"/>
      <c r="BG6" s="623">
        <v>2849079</v>
      </c>
      <c r="BH6" s="624"/>
      <c r="BI6" s="624"/>
      <c r="BJ6" s="624"/>
      <c r="BK6" s="624"/>
      <c r="BL6" s="624"/>
      <c r="BM6" s="624"/>
      <c r="BN6" s="625"/>
      <c r="BO6" s="626">
        <v>96.1</v>
      </c>
      <c r="BP6" s="626"/>
      <c r="BQ6" s="626"/>
      <c r="BR6" s="626"/>
      <c r="BS6" s="627" t="s">
        <v>129</v>
      </c>
      <c r="BT6" s="627"/>
      <c r="BU6" s="627"/>
      <c r="BV6" s="627"/>
      <c r="BW6" s="627"/>
      <c r="BX6" s="627"/>
      <c r="BY6" s="627"/>
      <c r="BZ6" s="627"/>
      <c r="CA6" s="627"/>
      <c r="CB6" s="631"/>
      <c r="CD6" s="609" t="s">
        <v>236</v>
      </c>
      <c r="CE6" s="610"/>
      <c r="CF6" s="610"/>
      <c r="CG6" s="610"/>
      <c r="CH6" s="610"/>
      <c r="CI6" s="610"/>
      <c r="CJ6" s="610"/>
      <c r="CK6" s="610"/>
      <c r="CL6" s="610"/>
      <c r="CM6" s="610"/>
      <c r="CN6" s="610"/>
      <c r="CO6" s="610"/>
      <c r="CP6" s="610"/>
      <c r="CQ6" s="611"/>
      <c r="CR6" s="623">
        <v>122082</v>
      </c>
      <c r="CS6" s="624"/>
      <c r="CT6" s="624"/>
      <c r="CU6" s="624"/>
      <c r="CV6" s="624"/>
      <c r="CW6" s="624"/>
      <c r="CX6" s="624"/>
      <c r="CY6" s="625"/>
      <c r="CZ6" s="617">
        <v>1.8</v>
      </c>
      <c r="DA6" s="618"/>
      <c r="DB6" s="618"/>
      <c r="DC6" s="634"/>
      <c r="DD6" s="632" t="s">
        <v>129</v>
      </c>
      <c r="DE6" s="624"/>
      <c r="DF6" s="624"/>
      <c r="DG6" s="624"/>
      <c r="DH6" s="624"/>
      <c r="DI6" s="624"/>
      <c r="DJ6" s="624"/>
      <c r="DK6" s="624"/>
      <c r="DL6" s="624"/>
      <c r="DM6" s="624"/>
      <c r="DN6" s="624"/>
      <c r="DO6" s="624"/>
      <c r="DP6" s="625"/>
      <c r="DQ6" s="632">
        <v>122082</v>
      </c>
      <c r="DR6" s="624"/>
      <c r="DS6" s="624"/>
      <c r="DT6" s="624"/>
      <c r="DU6" s="624"/>
      <c r="DV6" s="624"/>
      <c r="DW6" s="624"/>
      <c r="DX6" s="624"/>
      <c r="DY6" s="624"/>
      <c r="DZ6" s="624"/>
      <c r="EA6" s="624"/>
      <c r="EB6" s="624"/>
      <c r="EC6" s="633"/>
    </row>
    <row r="7" spans="2:143" ht="11.25" customHeight="1" x14ac:dyDescent="0.2">
      <c r="B7" s="620" t="s">
        <v>237</v>
      </c>
      <c r="C7" s="621"/>
      <c r="D7" s="621"/>
      <c r="E7" s="621"/>
      <c r="F7" s="621"/>
      <c r="G7" s="621"/>
      <c r="H7" s="621"/>
      <c r="I7" s="621"/>
      <c r="J7" s="621"/>
      <c r="K7" s="621"/>
      <c r="L7" s="621"/>
      <c r="M7" s="621"/>
      <c r="N7" s="621"/>
      <c r="O7" s="621"/>
      <c r="P7" s="621"/>
      <c r="Q7" s="622"/>
      <c r="R7" s="623">
        <v>1644</v>
      </c>
      <c r="S7" s="624"/>
      <c r="T7" s="624"/>
      <c r="U7" s="624"/>
      <c r="V7" s="624"/>
      <c r="W7" s="624"/>
      <c r="X7" s="624"/>
      <c r="Y7" s="625"/>
      <c r="Z7" s="626">
        <v>0</v>
      </c>
      <c r="AA7" s="626"/>
      <c r="AB7" s="626"/>
      <c r="AC7" s="626"/>
      <c r="AD7" s="627">
        <v>1644</v>
      </c>
      <c r="AE7" s="627"/>
      <c r="AF7" s="627"/>
      <c r="AG7" s="627"/>
      <c r="AH7" s="627"/>
      <c r="AI7" s="627"/>
      <c r="AJ7" s="627"/>
      <c r="AK7" s="627"/>
      <c r="AL7" s="628">
        <v>0</v>
      </c>
      <c r="AM7" s="629"/>
      <c r="AN7" s="629"/>
      <c r="AO7" s="630"/>
      <c r="AP7" s="620" t="s">
        <v>238</v>
      </c>
      <c r="AQ7" s="621"/>
      <c r="AR7" s="621"/>
      <c r="AS7" s="621"/>
      <c r="AT7" s="621"/>
      <c r="AU7" s="621"/>
      <c r="AV7" s="621"/>
      <c r="AW7" s="621"/>
      <c r="AX7" s="621"/>
      <c r="AY7" s="621"/>
      <c r="AZ7" s="621"/>
      <c r="BA7" s="621"/>
      <c r="BB7" s="621"/>
      <c r="BC7" s="621"/>
      <c r="BD7" s="621"/>
      <c r="BE7" s="621"/>
      <c r="BF7" s="622"/>
      <c r="BG7" s="623">
        <v>1219766</v>
      </c>
      <c r="BH7" s="624"/>
      <c r="BI7" s="624"/>
      <c r="BJ7" s="624"/>
      <c r="BK7" s="624"/>
      <c r="BL7" s="624"/>
      <c r="BM7" s="624"/>
      <c r="BN7" s="625"/>
      <c r="BO7" s="626">
        <v>41.1</v>
      </c>
      <c r="BP7" s="626"/>
      <c r="BQ7" s="626"/>
      <c r="BR7" s="626"/>
      <c r="BS7" s="627" t="s">
        <v>129</v>
      </c>
      <c r="BT7" s="627"/>
      <c r="BU7" s="627"/>
      <c r="BV7" s="627"/>
      <c r="BW7" s="627"/>
      <c r="BX7" s="627"/>
      <c r="BY7" s="627"/>
      <c r="BZ7" s="627"/>
      <c r="CA7" s="627"/>
      <c r="CB7" s="631"/>
      <c r="CD7" s="620" t="s">
        <v>239</v>
      </c>
      <c r="CE7" s="621"/>
      <c r="CF7" s="621"/>
      <c r="CG7" s="621"/>
      <c r="CH7" s="621"/>
      <c r="CI7" s="621"/>
      <c r="CJ7" s="621"/>
      <c r="CK7" s="621"/>
      <c r="CL7" s="621"/>
      <c r="CM7" s="621"/>
      <c r="CN7" s="621"/>
      <c r="CO7" s="621"/>
      <c r="CP7" s="621"/>
      <c r="CQ7" s="622"/>
      <c r="CR7" s="623">
        <v>1001769</v>
      </c>
      <c r="CS7" s="624"/>
      <c r="CT7" s="624"/>
      <c r="CU7" s="624"/>
      <c r="CV7" s="624"/>
      <c r="CW7" s="624"/>
      <c r="CX7" s="624"/>
      <c r="CY7" s="625"/>
      <c r="CZ7" s="626">
        <v>14.8</v>
      </c>
      <c r="DA7" s="626"/>
      <c r="DB7" s="626"/>
      <c r="DC7" s="626"/>
      <c r="DD7" s="632">
        <v>7685</v>
      </c>
      <c r="DE7" s="624"/>
      <c r="DF7" s="624"/>
      <c r="DG7" s="624"/>
      <c r="DH7" s="624"/>
      <c r="DI7" s="624"/>
      <c r="DJ7" s="624"/>
      <c r="DK7" s="624"/>
      <c r="DL7" s="624"/>
      <c r="DM7" s="624"/>
      <c r="DN7" s="624"/>
      <c r="DO7" s="624"/>
      <c r="DP7" s="625"/>
      <c r="DQ7" s="632">
        <v>892116</v>
      </c>
      <c r="DR7" s="624"/>
      <c r="DS7" s="624"/>
      <c r="DT7" s="624"/>
      <c r="DU7" s="624"/>
      <c r="DV7" s="624"/>
      <c r="DW7" s="624"/>
      <c r="DX7" s="624"/>
      <c r="DY7" s="624"/>
      <c r="DZ7" s="624"/>
      <c r="EA7" s="624"/>
      <c r="EB7" s="624"/>
      <c r="EC7" s="633"/>
    </row>
    <row r="8" spans="2:143" ht="11.25" customHeight="1" x14ac:dyDescent="0.2">
      <c r="B8" s="620" t="s">
        <v>240</v>
      </c>
      <c r="C8" s="621"/>
      <c r="D8" s="621"/>
      <c r="E8" s="621"/>
      <c r="F8" s="621"/>
      <c r="G8" s="621"/>
      <c r="H8" s="621"/>
      <c r="I8" s="621"/>
      <c r="J8" s="621"/>
      <c r="K8" s="621"/>
      <c r="L8" s="621"/>
      <c r="M8" s="621"/>
      <c r="N8" s="621"/>
      <c r="O8" s="621"/>
      <c r="P8" s="621"/>
      <c r="Q8" s="622"/>
      <c r="R8" s="623">
        <v>16555</v>
      </c>
      <c r="S8" s="624"/>
      <c r="T8" s="624"/>
      <c r="U8" s="624"/>
      <c r="V8" s="624"/>
      <c r="W8" s="624"/>
      <c r="X8" s="624"/>
      <c r="Y8" s="625"/>
      <c r="Z8" s="626">
        <v>0.2</v>
      </c>
      <c r="AA8" s="626"/>
      <c r="AB8" s="626"/>
      <c r="AC8" s="626"/>
      <c r="AD8" s="627">
        <v>16555</v>
      </c>
      <c r="AE8" s="627"/>
      <c r="AF8" s="627"/>
      <c r="AG8" s="627"/>
      <c r="AH8" s="627"/>
      <c r="AI8" s="627"/>
      <c r="AJ8" s="627"/>
      <c r="AK8" s="627"/>
      <c r="AL8" s="628">
        <v>0.4</v>
      </c>
      <c r="AM8" s="629"/>
      <c r="AN8" s="629"/>
      <c r="AO8" s="630"/>
      <c r="AP8" s="620" t="s">
        <v>241</v>
      </c>
      <c r="AQ8" s="621"/>
      <c r="AR8" s="621"/>
      <c r="AS8" s="621"/>
      <c r="AT8" s="621"/>
      <c r="AU8" s="621"/>
      <c r="AV8" s="621"/>
      <c r="AW8" s="621"/>
      <c r="AX8" s="621"/>
      <c r="AY8" s="621"/>
      <c r="AZ8" s="621"/>
      <c r="BA8" s="621"/>
      <c r="BB8" s="621"/>
      <c r="BC8" s="621"/>
      <c r="BD8" s="621"/>
      <c r="BE8" s="621"/>
      <c r="BF8" s="622"/>
      <c r="BG8" s="623">
        <v>37462</v>
      </c>
      <c r="BH8" s="624"/>
      <c r="BI8" s="624"/>
      <c r="BJ8" s="624"/>
      <c r="BK8" s="624"/>
      <c r="BL8" s="624"/>
      <c r="BM8" s="624"/>
      <c r="BN8" s="625"/>
      <c r="BO8" s="626">
        <v>1.3</v>
      </c>
      <c r="BP8" s="626"/>
      <c r="BQ8" s="626"/>
      <c r="BR8" s="626"/>
      <c r="BS8" s="627" t="s">
        <v>129</v>
      </c>
      <c r="BT8" s="627"/>
      <c r="BU8" s="627"/>
      <c r="BV8" s="627"/>
      <c r="BW8" s="627"/>
      <c r="BX8" s="627"/>
      <c r="BY8" s="627"/>
      <c r="BZ8" s="627"/>
      <c r="CA8" s="627"/>
      <c r="CB8" s="631"/>
      <c r="CD8" s="620" t="s">
        <v>242</v>
      </c>
      <c r="CE8" s="621"/>
      <c r="CF8" s="621"/>
      <c r="CG8" s="621"/>
      <c r="CH8" s="621"/>
      <c r="CI8" s="621"/>
      <c r="CJ8" s="621"/>
      <c r="CK8" s="621"/>
      <c r="CL8" s="621"/>
      <c r="CM8" s="621"/>
      <c r="CN8" s="621"/>
      <c r="CO8" s="621"/>
      <c r="CP8" s="621"/>
      <c r="CQ8" s="622"/>
      <c r="CR8" s="623">
        <v>2343944</v>
      </c>
      <c r="CS8" s="624"/>
      <c r="CT8" s="624"/>
      <c r="CU8" s="624"/>
      <c r="CV8" s="624"/>
      <c r="CW8" s="624"/>
      <c r="CX8" s="624"/>
      <c r="CY8" s="625"/>
      <c r="CZ8" s="626">
        <v>34.5</v>
      </c>
      <c r="DA8" s="626"/>
      <c r="DB8" s="626"/>
      <c r="DC8" s="626"/>
      <c r="DD8" s="632">
        <v>4812</v>
      </c>
      <c r="DE8" s="624"/>
      <c r="DF8" s="624"/>
      <c r="DG8" s="624"/>
      <c r="DH8" s="624"/>
      <c r="DI8" s="624"/>
      <c r="DJ8" s="624"/>
      <c r="DK8" s="624"/>
      <c r="DL8" s="624"/>
      <c r="DM8" s="624"/>
      <c r="DN8" s="624"/>
      <c r="DO8" s="624"/>
      <c r="DP8" s="625"/>
      <c r="DQ8" s="632">
        <v>1411027</v>
      </c>
      <c r="DR8" s="624"/>
      <c r="DS8" s="624"/>
      <c r="DT8" s="624"/>
      <c r="DU8" s="624"/>
      <c r="DV8" s="624"/>
      <c r="DW8" s="624"/>
      <c r="DX8" s="624"/>
      <c r="DY8" s="624"/>
      <c r="DZ8" s="624"/>
      <c r="EA8" s="624"/>
      <c r="EB8" s="624"/>
      <c r="EC8" s="633"/>
    </row>
    <row r="9" spans="2:143" ht="11.25" customHeight="1" x14ac:dyDescent="0.2">
      <c r="B9" s="620" t="s">
        <v>243</v>
      </c>
      <c r="C9" s="621"/>
      <c r="D9" s="621"/>
      <c r="E9" s="621"/>
      <c r="F9" s="621"/>
      <c r="G9" s="621"/>
      <c r="H9" s="621"/>
      <c r="I9" s="621"/>
      <c r="J9" s="621"/>
      <c r="K9" s="621"/>
      <c r="L9" s="621"/>
      <c r="M9" s="621"/>
      <c r="N9" s="621"/>
      <c r="O9" s="621"/>
      <c r="P9" s="621"/>
      <c r="Q9" s="622"/>
      <c r="R9" s="623">
        <v>13161</v>
      </c>
      <c r="S9" s="624"/>
      <c r="T9" s="624"/>
      <c r="U9" s="624"/>
      <c r="V9" s="624"/>
      <c r="W9" s="624"/>
      <c r="X9" s="624"/>
      <c r="Y9" s="625"/>
      <c r="Z9" s="626">
        <v>0.2</v>
      </c>
      <c r="AA9" s="626"/>
      <c r="AB9" s="626"/>
      <c r="AC9" s="626"/>
      <c r="AD9" s="627">
        <v>13161</v>
      </c>
      <c r="AE9" s="627"/>
      <c r="AF9" s="627"/>
      <c r="AG9" s="627"/>
      <c r="AH9" s="627"/>
      <c r="AI9" s="627"/>
      <c r="AJ9" s="627"/>
      <c r="AK9" s="627"/>
      <c r="AL9" s="628">
        <v>0.3</v>
      </c>
      <c r="AM9" s="629"/>
      <c r="AN9" s="629"/>
      <c r="AO9" s="630"/>
      <c r="AP9" s="620" t="s">
        <v>244</v>
      </c>
      <c r="AQ9" s="621"/>
      <c r="AR9" s="621"/>
      <c r="AS9" s="621"/>
      <c r="AT9" s="621"/>
      <c r="AU9" s="621"/>
      <c r="AV9" s="621"/>
      <c r="AW9" s="621"/>
      <c r="AX9" s="621"/>
      <c r="AY9" s="621"/>
      <c r="AZ9" s="621"/>
      <c r="BA9" s="621"/>
      <c r="BB9" s="621"/>
      <c r="BC9" s="621"/>
      <c r="BD9" s="621"/>
      <c r="BE9" s="621"/>
      <c r="BF9" s="622"/>
      <c r="BG9" s="623">
        <v>1005345</v>
      </c>
      <c r="BH9" s="624"/>
      <c r="BI9" s="624"/>
      <c r="BJ9" s="624"/>
      <c r="BK9" s="624"/>
      <c r="BL9" s="624"/>
      <c r="BM9" s="624"/>
      <c r="BN9" s="625"/>
      <c r="BO9" s="626">
        <v>33.9</v>
      </c>
      <c r="BP9" s="626"/>
      <c r="BQ9" s="626"/>
      <c r="BR9" s="626"/>
      <c r="BS9" s="627" t="s">
        <v>129</v>
      </c>
      <c r="BT9" s="627"/>
      <c r="BU9" s="627"/>
      <c r="BV9" s="627"/>
      <c r="BW9" s="627"/>
      <c r="BX9" s="627"/>
      <c r="BY9" s="627"/>
      <c r="BZ9" s="627"/>
      <c r="CA9" s="627"/>
      <c r="CB9" s="631"/>
      <c r="CD9" s="620" t="s">
        <v>245</v>
      </c>
      <c r="CE9" s="621"/>
      <c r="CF9" s="621"/>
      <c r="CG9" s="621"/>
      <c r="CH9" s="621"/>
      <c r="CI9" s="621"/>
      <c r="CJ9" s="621"/>
      <c r="CK9" s="621"/>
      <c r="CL9" s="621"/>
      <c r="CM9" s="621"/>
      <c r="CN9" s="621"/>
      <c r="CO9" s="621"/>
      <c r="CP9" s="621"/>
      <c r="CQ9" s="622"/>
      <c r="CR9" s="623">
        <v>629531</v>
      </c>
      <c r="CS9" s="624"/>
      <c r="CT9" s="624"/>
      <c r="CU9" s="624"/>
      <c r="CV9" s="624"/>
      <c r="CW9" s="624"/>
      <c r="CX9" s="624"/>
      <c r="CY9" s="625"/>
      <c r="CZ9" s="626">
        <v>9.3000000000000007</v>
      </c>
      <c r="DA9" s="626"/>
      <c r="DB9" s="626"/>
      <c r="DC9" s="626"/>
      <c r="DD9" s="632" t="s">
        <v>246</v>
      </c>
      <c r="DE9" s="624"/>
      <c r="DF9" s="624"/>
      <c r="DG9" s="624"/>
      <c r="DH9" s="624"/>
      <c r="DI9" s="624"/>
      <c r="DJ9" s="624"/>
      <c r="DK9" s="624"/>
      <c r="DL9" s="624"/>
      <c r="DM9" s="624"/>
      <c r="DN9" s="624"/>
      <c r="DO9" s="624"/>
      <c r="DP9" s="625"/>
      <c r="DQ9" s="632">
        <v>479992</v>
      </c>
      <c r="DR9" s="624"/>
      <c r="DS9" s="624"/>
      <c r="DT9" s="624"/>
      <c r="DU9" s="624"/>
      <c r="DV9" s="624"/>
      <c r="DW9" s="624"/>
      <c r="DX9" s="624"/>
      <c r="DY9" s="624"/>
      <c r="DZ9" s="624"/>
      <c r="EA9" s="624"/>
      <c r="EB9" s="624"/>
      <c r="EC9" s="633"/>
    </row>
    <row r="10" spans="2:143" ht="11.25" customHeight="1" x14ac:dyDescent="0.2">
      <c r="B10" s="620" t="s">
        <v>247</v>
      </c>
      <c r="C10" s="621"/>
      <c r="D10" s="621"/>
      <c r="E10" s="621"/>
      <c r="F10" s="621"/>
      <c r="G10" s="621"/>
      <c r="H10" s="621"/>
      <c r="I10" s="621"/>
      <c r="J10" s="621"/>
      <c r="K10" s="621"/>
      <c r="L10" s="621"/>
      <c r="M10" s="621"/>
      <c r="N10" s="621"/>
      <c r="O10" s="621"/>
      <c r="P10" s="621"/>
      <c r="Q10" s="622"/>
      <c r="R10" s="623" t="s">
        <v>246</v>
      </c>
      <c r="S10" s="624"/>
      <c r="T10" s="624"/>
      <c r="U10" s="624"/>
      <c r="V10" s="624"/>
      <c r="W10" s="624"/>
      <c r="X10" s="624"/>
      <c r="Y10" s="625"/>
      <c r="Z10" s="626" t="s">
        <v>246</v>
      </c>
      <c r="AA10" s="626"/>
      <c r="AB10" s="626"/>
      <c r="AC10" s="626"/>
      <c r="AD10" s="627" t="s">
        <v>129</v>
      </c>
      <c r="AE10" s="627"/>
      <c r="AF10" s="627"/>
      <c r="AG10" s="627"/>
      <c r="AH10" s="627"/>
      <c r="AI10" s="627"/>
      <c r="AJ10" s="627"/>
      <c r="AK10" s="627"/>
      <c r="AL10" s="628" t="s">
        <v>246</v>
      </c>
      <c r="AM10" s="629"/>
      <c r="AN10" s="629"/>
      <c r="AO10" s="630"/>
      <c r="AP10" s="620" t="s">
        <v>248</v>
      </c>
      <c r="AQ10" s="621"/>
      <c r="AR10" s="621"/>
      <c r="AS10" s="621"/>
      <c r="AT10" s="621"/>
      <c r="AU10" s="621"/>
      <c r="AV10" s="621"/>
      <c r="AW10" s="621"/>
      <c r="AX10" s="621"/>
      <c r="AY10" s="621"/>
      <c r="AZ10" s="621"/>
      <c r="BA10" s="621"/>
      <c r="BB10" s="621"/>
      <c r="BC10" s="621"/>
      <c r="BD10" s="621"/>
      <c r="BE10" s="621"/>
      <c r="BF10" s="622"/>
      <c r="BG10" s="623">
        <v>80391</v>
      </c>
      <c r="BH10" s="624"/>
      <c r="BI10" s="624"/>
      <c r="BJ10" s="624"/>
      <c r="BK10" s="624"/>
      <c r="BL10" s="624"/>
      <c r="BM10" s="624"/>
      <c r="BN10" s="625"/>
      <c r="BO10" s="626">
        <v>2.7</v>
      </c>
      <c r="BP10" s="626"/>
      <c r="BQ10" s="626"/>
      <c r="BR10" s="626"/>
      <c r="BS10" s="627" t="s">
        <v>246</v>
      </c>
      <c r="BT10" s="627"/>
      <c r="BU10" s="627"/>
      <c r="BV10" s="627"/>
      <c r="BW10" s="627"/>
      <c r="BX10" s="627"/>
      <c r="BY10" s="627"/>
      <c r="BZ10" s="627"/>
      <c r="CA10" s="627"/>
      <c r="CB10" s="631"/>
      <c r="CD10" s="620" t="s">
        <v>249</v>
      </c>
      <c r="CE10" s="621"/>
      <c r="CF10" s="621"/>
      <c r="CG10" s="621"/>
      <c r="CH10" s="621"/>
      <c r="CI10" s="621"/>
      <c r="CJ10" s="621"/>
      <c r="CK10" s="621"/>
      <c r="CL10" s="621"/>
      <c r="CM10" s="621"/>
      <c r="CN10" s="621"/>
      <c r="CO10" s="621"/>
      <c r="CP10" s="621"/>
      <c r="CQ10" s="622"/>
      <c r="CR10" s="623" t="s">
        <v>129</v>
      </c>
      <c r="CS10" s="624"/>
      <c r="CT10" s="624"/>
      <c r="CU10" s="624"/>
      <c r="CV10" s="624"/>
      <c r="CW10" s="624"/>
      <c r="CX10" s="624"/>
      <c r="CY10" s="625"/>
      <c r="CZ10" s="626" t="s">
        <v>129</v>
      </c>
      <c r="DA10" s="626"/>
      <c r="DB10" s="626"/>
      <c r="DC10" s="626"/>
      <c r="DD10" s="632" t="s">
        <v>246</v>
      </c>
      <c r="DE10" s="624"/>
      <c r="DF10" s="624"/>
      <c r="DG10" s="624"/>
      <c r="DH10" s="624"/>
      <c r="DI10" s="624"/>
      <c r="DJ10" s="624"/>
      <c r="DK10" s="624"/>
      <c r="DL10" s="624"/>
      <c r="DM10" s="624"/>
      <c r="DN10" s="624"/>
      <c r="DO10" s="624"/>
      <c r="DP10" s="625"/>
      <c r="DQ10" s="632" t="s">
        <v>129</v>
      </c>
      <c r="DR10" s="624"/>
      <c r="DS10" s="624"/>
      <c r="DT10" s="624"/>
      <c r="DU10" s="624"/>
      <c r="DV10" s="624"/>
      <c r="DW10" s="624"/>
      <c r="DX10" s="624"/>
      <c r="DY10" s="624"/>
      <c r="DZ10" s="624"/>
      <c r="EA10" s="624"/>
      <c r="EB10" s="624"/>
      <c r="EC10" s="633"/>
    </row>
    <row r="11" spans="2:143" ht="11.25" customHeight="1" x14ac:dyDescent="0.2">
      <c r="B11" s="620" t="s">
        <v>250</v>
      </c>
      <c r="C11" s="621"/>
      <c r="D11" s="621"/>
      <c r="E11" s="621"/>
      <c r="F11" s="621"/>
      <c r="G11" s="621"/>
      <c r="H11" s="621"/>
      <c r="I11" s="621"/>
      <c r="J11" s="621"/>
      <c r="K11" s="621"/>
      <c r="L11" s="621"/>
      <c r="M11" s="621"/>
      <c r="N11" s="621"/>
      <c r="O11" s="621"/>
      <c r="P11" s="621"/>
      <c r="Q11" s="622"/>
      <c r="R11" s="623">
        <v>486920</v>
      </c>
      <c r="S11" s="624"/>
      <c r="T11" s="624"/>
      <c r="U11" s="624"/>
      <c r="V11" s="624"/>
      <c r="W11" s="624"/>
      <c r="X11" s="624"/>
      <c r="Y11" s="625"/>
      <c r="Z11" s="628">
        <v>6.7</v>
      </c>
      <c r="AA11" s="629"/>
      <c r="AB11" s="629"/>
      <c r="AC11" s="635"/>
      <c r="AD11" s="632">
        <v>486920</v>
      </c>
      <c r="AE11" s="624"/>
      <c r="AF11" s="624"/>
      <c r="AG11" s="624"/>
      <c r="AH11" s="624"/>
      <c r="AI11" s="624"/>
      <c r="AJ11" s="624"/>
      <c r="AK11" s="625"/>
      <c r="AL11" s="628">
        <v>10.4</v>
      </c>
      <c r="AM11" s="629"/>
      <c r="AN11" s="629"/>
      <c r="AO11" s="630"/>
      <c r="AP11" s="620" t="s">
        <v>251</v>
      </c>
      <c r="AQ11" s="621"/>
      <c r="AR11" s="621"/>
      <c r="AS11" s="621"/>
      <c r="AT11" s="621"/>
      <c r="AU11" s="621"/>
      <c r="AV11" s="621"/>
      <c r="AW11" s="621"/>
      <c r="AX11" s="621"/>
      <c r="AY11" s="621"/>
      <c r="AZ11" s="621"/>
      <c r="BA11" s="621"/>
      <c r="BB11" s="621"/>
      <c r="BC11" s="621"/>
      <c r="BD11" s="621"/>
      <c r="BE11" s="621"/>
      <c r="BF11" s="622"/>
      <c r="BG11" s="623">
        <v>96568</v>
      </c>
      <c r="BH11" s="624"/>
      <c r="BI11" s="624"/>
      <c r="BJ11" s="624"/>
      <c r="BK11" s="624"/>
      <c r="BL11" s="624"/>
      <c r="BM11" s="624"/>
      <c r="BN11" s="625"/>
      <c r="BO11" s="626">
        <v>3.3</v>
      </c>
      <c r="BP11" s="626"/>
      <c r="BQ11" s="626"/>
      <c r="BR11" s="626"/>
      <c r="BS11" s="627" t="s">
        <v>246</v>
      </c>
      <c r="BT11" s="627"/>
      <c r="BU11" s="627"/>
      <c r="BV11" s="627"/>
      <c r="BW11" s="627"/>
      <c r="BX11" s="627"/>
      <c r="BY11" s="627"/>
      <c r="BZ11" s="627"/>
      <c r="CA11" s="627"/>
      <c r="CB11" s="631"/>
      <c r="CD11" s="620" t="s">
        <v>252</v>
      </c>
      <c r="CE11" s="621"/>
      <c r="CF11" s="621"/>
      <c r="CG11" s="621"/>
      <c r="CH11" s="621"/>
      <c r="CI11" s="621"/>
      <c r="CJ11" s="621"/>
      <c r="CK11" s="621"/>
      <c r="CL11" s="621"/>
      <c r="CM11" s="621"/>
      <c r="CN11" s="621"/>
      <c r="CO11" s="621"/>
      <c r="CP11" s="621"/>
      <c r="CQ11" s="622"/>
      <c r="CR11" s="623">
        <v>72729</v>
      </c>
      <c r="CS11" s="624"/>
      <c r="CT11" s="624"/>
      <c r="CU11" s="624"/>
      <c r="CV11" s="624"/>
      <c r="CW11" s="624"/>
      <c r="CX11" s="624"/>
      <c r="CY11" s="625"/>
      <c r="CZ11" s="626">
        <v>1.1000000000000001</v>
      </c>
      <c r="DA11" s="626"/>
      <c r="DB11" s="626"/>
      <c r="DC11" s="626"/>
      <c r="DD11" s="632">
        <v>4901</v>
      </c>
      <c r="DE11" s="624"/>
      <c r="DF11" s="624"/>
      <c r="DG11" s="624"/>
      <c r="DH11" s="624"/>
      <c r="DI11" s="624"/>
      <c r="DJ11" s="624"/>
      <c r="DK11" s="624"/>
      <c r="DL11" s="624"/>
      <c r="DM11" s="624"/>
      <c r="DN11" s="624"/>
      <c r="DO11" s="624"/>
      <c r="DP11" s="625"/>
      <c r="DQ11" s="632">
        <v>65873</v>
      </c>
      <c r="DR11" s="624"/>
      <c r="DS11" s="624"/>
      <c r="DT11" s="624"/>
      <c r="DU11" s="624"/>
      <c r="DV11" s="624"/>
      <c r="DW11" s="624"/>
      <c r="DX11" s="624"/>
      <c r="DY11" s="624"/>
      <c r="DZ11" s="624"/>
      <c r="EA11" s="624"/>
      <c r="EB11" s="624"/>
      <c r="EC11" s="633"/>
    </row>
    <row r="12" spans="2:143" ht="11.25" customHeight="1" x14ac:dyDescent="0.2">
      <c r="B12" s="620" t="s">
        <v>253</v>
      </c>
      <c r="C12" s="621"/>
      <c r="D12" s="621"/>
      <c r="E12" s="621"/>
      <c r="F12" s="621"/>
      <c r="G12" s="621"/>
      <c r="H12" s="621"/>
      <c r="I12" s="621"/>
      <c r="J12" s="621"/>
      <c r="K12" s="621"/>
      <c r="L12" s="621"/>
      <c r="M12" s="621"/>
      <c r="N12" s="621"/>
      <c r="O12" s="621"/>
      <c r="P12" s="621"/>
      <c r="Q12" s="622"/>
      <c r="R12" s="623" t="s">
        <v>129</v>
      </c>
      <c r="S12" s="624"/>
      <c r="T12" s="624"/>
      <c r="U12" s="624"/>
      <c r="V12" s="624"/>
      <c r="W12" s="624"/>
      <c r="X12" s="624"/>
      <c r="Y12" s="625"/>
      <c r="Z12" s="626" t="s">
        <v>129</v>
      </c>
      <c r="AA12" s="626"/>
      <c r="AB12" s="626"/>
      <c r="AC12" s="626"/>
      <c r="AD12" s="627" t="s">
        <v>246</v>
      </c>
      <c r="AE12" s="627"/>
      <c r="AF12" s="627"/>
      <c r="AG12" s="627"/>
      <c r="AH12" s="627"/>
      <c r="AI12" s="627"/>
      <c r="AJ12" s="627"/>
      <c r="AK12" s="627"/>
      <c r="AL12" s="628" t="s">
        <v>246</v>
      </c>
      <c r="AM12" s="629"/>
      <c r="AN12" s="629"/>
      <c r="AO12" s="630"/>
      <c r="AP12" s="620" t="s">
        <v>254</v>
      </c>
      <c r="AQ12" s="621"/>
      <c r="AR12" s="621"/>
      <c r="AS12" s="621"/>
      <c r="AT12" s="621"/>
      <c r="AU12" s="621"/>
      <c r="AV12" s="621"/>
      <c r="AW12" s="621"/>
      <c r="AX12" s="621"/>
      <c r="AY12" s="621"/>
      <c r="AZ12" s="621"/>
      <c r="BA12" s="621"/>
      <c r="BB12" s="621"/>
      <c r="BC12" s="621"/>
      <c r="BD12" s="621"/>
      <c r="BE12" s="621"/>
      <c r="BF12" s="622"/>
      <c r="BG12" s="623">
        <v>1390708</v>
      </c>
      <c r="BH12" s="624"/>
      <c r="BI12" s="624"/>
      <c r="BJ12" s="624"/>
      <c r="BK12" s="624"/>
      <c r="BL12" s="624"/>
      <c r="BM12" s="624"/>
      <c r="BN12" s="625"/>
      <c r="BO12" s="626">
        <v>46.9</v>
      </c>
      <c r="BP12" s="626"/>
      <c r="BQ12" s="626"/>
      <c r="BR12" s="626"/>
      <c r="BS12" s="627" t="s">
        <v>129</v>
      </c>
      <c r="BT12" s="627"/>
      <c r="BU12" s="627"/>
      <c r="BV12" s="627"/>
      <c r="BW12" s="627"/>
      <c r="BX12" s="627"/>
      <c r="BY12" s="627"/>
      <c r="BZ12" s="627"/>
      <c r="CA12" s="627"/>
      <c r="CB12" s="631"/>
      <c r="CD12" s="620" t="s">
        <v>255</v>
      </c>
      <c r="CE12" s="621"/>
      <c r="CF12" s="621"/>
      <c r="CG12" s="621"/>
      <c r="CH12" s="621"/>
      <c r="CI12" s="621"/>
      <c r="CJ12" s="621"/>
      <c r="CK12" s="621"/>
      <c r="CL12" s="621"/>
      <c r="CM12" s="621"/>
      <c r="CN12" s="621"/>
      <c r="CO12" s="621"/>
      <c r="CP12" s="621"/>
      <c r="CQ12" s="622"/>
      <c r="CR12" s="623">
        <v>98271</v>
      </c>
      <c r="CS12" s="624"/>
      <c r="CT12" s="624"/>
      <c r="CU12" s="624"/>
      <c r="CV12" s="624"/>
      <c r="CW12" s="624"/>
      <c r="CX12" s="624"/>
      <c r="CY12" s="625"/>
      <c r="CZ12" s="626">
        <v>1.4</v>
      </c>
      <c r="DA12" s="626"/>
      <c r="DB12" s="626"/>
      <c r="DC12" s="626"/>
      <c r="DD12" s="632">
        <v>1239</v>
      </c>
      <c r="DE12" s="624"/>
      <c r="DF12" s="624"/>
      <c r="DG12" s="624"/>
      <c r="DH12" s="624"/>
      <c r="DI12" s="624"/>
      <c r="DJ12" s="624"/>
      <c r="DK12" s="624"/>
      <c r="DL12" s="624"/>
      <c r="DM12" s="624"/>
      <c r="DN12" s="624"/>
      <c r="DO12" s="624"/>
      <c r="DP12" s="625"/>
      <c r="DQ12" s="632">
        <v>88444</v>
      </c>
      <c r="DR12" s="624"/>
      <c r="DS12" s="624"/>
      <c r="DT12" s="624"/>
      <c r="DU12" s="624"/>
      <c r="DV12" s="624"/>
      <c r="DW12" s="624"/>
      <c r="DX12" s="624"/>
      <c r="DY12" s="624"/>
      <c r="DZ12" s="624"/>
      <c r="EA12" s="624"/>
      <c r="EB12" s="624"/>
      <c r="EC12" s="633"/>
    </row>
    <row r="13" spans="2:143" ht="11.25" customHeight="1" x14ac:dyDescent="0.2">
      <c r="B13" s="620" t="s">
        <v>256</v>
      </c>
      <c r="C13" s="621"/>
      <c r="D13" s="621"/>
      <c r="E13" s="621"/>
      <c r="F13" s="621"/>
      <c r="G13" s="621"/>
      <c r="H13" s="621"/>
      <c r="I13" s="621"/>
      <c r="J13" s="621"/>
      <c r="K13" s="621"/>
      <c r="L13" s="621"/>
      <c r="M13" s="621"/>
      <c r="N13" s="621"/>
      <c r="O13" s="621"/>
      <c r="P13" s="621"/>
      <c r="Q13" s="622"/>
      <c r="R13" s="623" t="s">
        <v>246</v>
      </c>
      <c r="S13" s="624"/>
      <c r="T13" s="624"/>
      <c r="U13" s="624"/>
      <c r="V13" s="624"/>
      <c r="W13" s="624"/>
      <c r="X13" s="624"/>
      <c r="Y13" s="625"/>
      <c r="Z13" s="626" t="s">
        <v>246</v>
      </c>
      <c r="AA13" s="626"/>
      <c r="AB13" s="626"/>
      <c r="AC13" s="626"/>
      <c r="AD13" s="627" t="s">
        <v>246</v>
      </c>
      <c r="AE13" s="627"/>
      <c r="AF13" s="627"/>
      <c r="AG13" s="627"/>
      <c r="AH13" s="627"/>
      <c r="AI13" s="627"/>
      <c r="AJ13" s="627"/>
      <c r="AK13" s="627"/>
      <c r="AL13" s="628" t="s">
        <v>129</v>
      </c>
      <c r="AM13" s="629"/>
      <c r="AN13" s="629"/>
      <c r="AO13" s="630"/>
      <c r="AP13" s="620" t="s">
        <v>257</v>
      </c>
      <c r="AQ13" s="621"/>
      <c r="AR13" s="621"/>
      <c r="AS13" s="621"/>
      <c r="AT13" s="621"/>
      <c r="AU13" s="621"/>
      <c r="AV13" s="621"/>
      <c r="AW13" s="621"/>
      <c r="AX13" s="621"/>
      <c r="AY13" s="621"/>
      <c r="AZ13" s="621"/>
      <c r="BA13" s="621"/>
      <c r="BB13" s="621"/>
      <c r="BC13" s="621"/>
      <c r="BD13" s="621"/>
      <c r="BE13" s="621"/>
      <c r="BF13" s="622"/>
      <c r="BG13" s="623">
        <v>1386471</v>
      </c>
      <c r="BH13" s="624"/>
      <c r="BI13" s="624"/>
      <c r="BJ13" s="624"/>
      <c r="BK13" s="624"/>
      <c r="BL13" s="624"/>
      <c r="BM13" s="624"/>
      <c r="BN13" s="625"/>
      <c r="BO13" s="626">
        <v>46.8</v>
      </c>
      <c r="BP13" s="626"/>
      <c r="BQ13" s="626"/>
      <c r="BR13" s="626"/>
      <c r="BS13" s="627" t="s">
        <v>246</v>
      </c>
      <c r="BT13" s="627"/>
      <c r="BU13" s="627"/>
      <c r="BV13" s="627"/>
      <c r="BW13" s="627"/>
      <c r="BX13" s="627"/>
      <c r="BY13" s="627"/>
      <c r="BZ13" s="627"/>
      <c r="CA13" s="627"/>
      <c r="CB13" s="631"/>
      <c r="CD13" s="620" t="s">
        <v>258</v>
      </c>
      <c r="CE13" s="621"/>
      <c r="CF13" s="621"/>
      <c r="CG13" s="621"/>
      <c r="CH13" s="621"/>
      <c r="CI13" s="621"/>
      <c r="CJ13" s="621"/>
      <c r="CK13" s="621"/>
      <c r="CL13" s="621"/>
      <c r="CM13" s="621"/>
      <c r="CN13" s="621"/>
      <c r="CO13" s="621"/>
      <c r="CP13" s="621"/>
      <c r="CQ13" s="622"/>
      <c r="CR13" s="623">
        <v>576220</v>
      </c>
      <c r="CS13" s="624"/>
      <c r="CT13" s="624"/>
      <c r="CU13" s="624"/>
      <c r="CV13" s="624"/>
      <c r="CW13" s="624"/>
      <c r="CX13" s="624"/>
      <c r="CY13" s="625"/>
      <c r="CZ13" s="626">
        <v>8.5</v>
      </c>
      <c r="DA13" s="626"/>
      <c r="DB13" s="626"/>
      <c r="DC13" s="626"/>
      <c r="DD13" s="632">
        <v>310192</v>
      </c>
      <c r="DE13" s="624"/>
      <c r="DF13" s="624"/>
      <c r="DG13" s="624"/>
      <c r="DH13" s="624"/>
      <c r="DI13" s="624"/>
      <c r="DJ13" s="624"/>
      <c r="DK13" s="624"/>
      <c r="DL13" s="624"/>
      <c r="DM13" s="624"/>
      <c r="DN13" s="624"/>
      <c r="DO13" s="624"/>
      <c r="DP13" s="625"/>
      <c r="DQ13" s="632">
        <v>402976</v>
      </c>
      <c r="DR13" s="624"/>
      <c r="DS13" s="624"/>
      <c r="DT13" s="624"/>
      <c r="DU13" s="624"/>
      <c r="DV13" s="624"/>
      <c r="DW13" s="624"/>
      <c r="DX13" s="624"/>
      <c r="DY13" s="624"/>
      <c r="DZ13" s="624"/>
      <c r="EA13" s="624"/>
      <c r="EB13" s="624"/>
      <c r="EC13" s="633"/>
    </row>
    <row r="14" spans="2:143" ht="11.25" customHeight="1" x14ac:dyDescent="0.2">
      <c r="B14" s="620" t="s">
        <v>259</v>
      </c>
      <c r="C14" s="621"/>
      <c r="D14" s="621"/>
      <c r="E14" s="621"/>
      <c r="F14" s="621"/>
      <c r="G14" s="621"/>
      <c r="H14" s="621"/>
      <c r="I14" s="621"/>
      <c r="J14" s="621"/>
      <c r="K14" s="621"/>
      <c r="L14" s="621"/>
      <c r="M14" s="621"/>
      <c r="N14" s="621"/>
      <c r="O14" s="621"/>
      <c r="P14" s="621"/>
      <c r="Q14" s="622"/>
      <c r="R14" s="623">
        <v>211</v>
      </c>
      <c r="S14" s="624"/>
      <c r="T14" s="624"/>
      <c r="U14" s="624"/>
      <c r="V14" s="624"/>
      <c r="W14" s="624"/>
      <c r="X14" s="624"/>
      <c r="Y14" s="625"/>
      <c r="Z14" s="626">
        <v>0</v>
      </c>
      <c r="AA14" s="626"/>
      <c r="AB14" s="626"/>
      <c r="AC14" s="626"/>
      <c r="AD14" s="627">
        <v>211</v>
      </c>
      <c r="AE14" s="627"/>
      <c r="AF14" s="627"/>
      <c r="AG14" s="627"/>
      <c r="AH14" s="627"/>
      <c r="AI14" s="627"/>
      <c r="AJ14" s="627"/>
      <c r="AK14" s="627"/>
      <c r="AL14" s="628">
        <v>0</v>
      </c>
      <c r="AM14" s="629"/>
      <c r="AN14" s="629"/>
      <c r="AO14" s="630"/>
      <c r="AP14" s="620" t="s">
        <v>260</v>
      </c>
      <c r="AQ14" s="621"/>
      <c r="AR14" s="621"/>
      <c r="AS14" s="621"/>
      <c r="AT14" s="621"/>
      <c r="AU14" s="621"/>
      <c r="AV14" s="621"/>
      <c r="AW14" s="621"/>
      <c r="AX14" s="621"/>
      <c r="AY14" s="621"/>
      <c r="AZ14" s="621"/>
      <c r="BA14" s="621"/>
      <c r="BB14" s="621"/>
      <c r="BC14" s="621"/>
      <c r="BD14" s="621"/>
      <c r="BE14" s="621"/>
      <c r="BF14" s="622"/>
      <c r="BG14" s="623">
        <v>62698</v>
      </c>
      <c r="BH14" s="624"/>
      <c r="BI14" s="624"/>
      <c r="BJ14" s="624"/>
      <c r="BK14" s="624"/>
      <c r="BL14" s="624"/>
      <c r="BM14" s="624"/>
      <c r="BN14" s="625"/>
      <c r="BO14" s="626">
        <v>2.1</v>
      </c>
      <c r="BP14" s="626"/>
      <c r="BQ14" s="626"/>
      <c r="BR14" s="626"/>
      <c r="BS14" s="627" t="s">
        <v>246</v>
      </c>
      <c r="BT14" s="627"/>
      <c r="BU14" s="627"/>
      <c r="BV14" s="627"/>
      <c r="BW14" s="627"/>
      <c r="BX14" s="627"/>
      <c r="BY14" s="627"/>
      <c r="BZ14" s="627"/>
      <c r="CA14" s="627"/>
      <c r="CB14" s="631"/>
      <c r="CD14" s="620" t="s">
        <v>261</v>
      </c>
      <c r="CE14" s="621"/>
      <c r="CF14" s="621"/>
      <c r="CG14" s="621"/>
      <c r="CH14" s="621"/>
      <c r="CI14" s="621"/>
      <c r="CJ14" s="621"/>
      <c r="CK14" s="621"/>
      <c r="CL14" s="621"/>
      <c r="CM14" s="621"/>
      <c r="CN14" s="621"/>
      <c r="CO14" s="621"/>
      <c r="CP14" s="621"/>
      <c r="CQ14" s="622"/>
      <c r="CR14" s="623">
        <v>515175</v>
      </c>
      <c r="CS14" s="624"/>
      <c r="CT14" s="624"/>
      <c r="CU14" s="624"/>
      <c r="CV14" s="624"/>
      <c r="CW14" s="624"/>
      <c r="CX14" s="624"/>
      <c r="CY14" s="625"/>
      <c r="CZ14" s="626">
        <v>7.6</v>
      </c>
      <c r="DA14" s="626"/>
      <c r="DB14" s="626"/>
      <c r="DC14" s="626"/>
      <c r="DD14" s="632">
        <v>19326</v>
      </c>
      <c r="DE14" s="624"/>
      <c r="DF14" s="624"/>
      <c r="DG14" s="624"/>
      <c r="DH14" s="624"/>
      <c r="DI14" s="624"/>
      <c r="DJ14" s="624"/>
      <c r="DK14" s="624"/>
      <c r="DL14" s="624"/>
      <c r="DM14" s="624"/>
      <c r="DN14" s="624"/>
      <c r="DO14" s="624"/>
      <c r="DP14" s="625"/>
      <c r="DQ14" s="632">
        <v>495992</v>
      </c>
      <c r="DR14" s="624"/>
      <c r="DS14" s="624"/>
      <c r="DT14" s="624"/>
      <c r="DU14" s="624"/>
      <c r="DV14" s="624"/>
      <c r="DW14" s="624"/>
      <c r="DX14" s="624"/>
      <c r="DY14" s="624"/>
      <c r="DZ14" s="624"/>
      <c r="EA14" s="624"/>
      <c r="EB14" s="624"/>
      <c r="EC14" s="633"/>
    </row>
    <row r="15" spans="2:143" ht="11.25" customHeight="1" x14ac:dyDescent="0.2">
      <c r="B15" s="620" t="s">
        <v>262</v>
      </c>
      <c r="C15" s="621"/>
      <c r="D15" s="621"/>
      <c r="E15" s="621"/>
      <c r="F15" s="621"/>
      <c r="G15" s="621"/>
      <c r="H15" s="621"/>
      <c r="I15" s="621"/>
      <c r="J15" s="621"/>
      <c r="K15" s="621"/>
      <c r="L15" s="621"/>
      <c r="M15" s="621"/>
      <c r="N15" s="621"/>
      <c r="O15" s="621"/>
      <c r="P15" s="621"/>
      <c r="Q15" s="622"/>
      <c r="R15" s="623" t="s">
        <v>246</v>
      </c>
      <c r="S15" s="624"/>
      <c r="T15" s="624"/>
      <c r="U15" s="624"/>
      <c r="V15" s="624"/>
      <c r="W15" s="624"/>
      <c r="X15" s="624"/>
      <c r="Y15" s="625"/>
      <c r="Z15" s="626" t="s">
        <v>138</v>
      </c>
      <c r="AA15" s="626"/>
      <c r="AB15" s="626"/>
      <c r="AC15" s="626"/>
      <c r="AD15" s="627" t="s">
        <v>246</v>
      </c>
      <c r="AE15" s="627"/>
      <c r="AF15" s="627"/>
      <c r="AG15" s="627"/>
      <c r="AH15" s="627"/>
      <c r="AI15" s="627"/>
      <c r="AJ15" s="627"/>
      <c r="AK15" s="627"/>
      <c r="AL15" s="628" t="s">
        <v>129</v>
      </c>
      <c r="AM15" s="629"/>
      <c r="AN15" s="629"/>
      <c r="AO15" s="630"/>
      <c r="AP15" s="620" t="s">
        <v>263</v>
      </c>
      <c r="AQ15" s="621"/>
      <c r="AR15" s="621"/>
      <c r="AS15" s="621"/>
      <c r="AT15" s="621"/>
      <c r="AU15" s="621"/>
      <c r="AV15" s="621"/>
      <c r="AW15" s="621"/>
      <c r="AX15" s="621"/>
      <c r="AY15" s="621"/>
      <c r="AZ15" s="621"/>
      <c r="BA15" s="621"/>
      <c r="BB15" s="621"/>
      <c r="BC15" s="621"/>
      <c r="BD15" s="621"/>
      <c r="BE15" s="621"/>
      <c r="BF15" s="622"/>
      <c r="BG15" s="623">
        <v>175907</v>
      </c>
      <c r="BH15" s="624"/>
      <c r="BI15" s="624"/>
      <c r="BJ15" s="624"/>
      <c r="BK15" s="624"/>
      <c r="BL15" s="624"/>
      <c r="BM15" s="624"/>
      <c r="BN15" s="625"/>
      <c r="BO15" s="626">
        <v>5.9</v>
      </c>
      <c r="BP15" s="626"/>
      <c r="BQ15" s="626"/>
      <c r="BR15" s="626"/>
      <c r="BS15" s="627" t="s">
        <v>246</v>
      </c>
      <c r="BT15" s="627"/>
      <c r="BU15" s="627"/>
      <c r="BV15" s="627"/>
      <c r="BW15" s="627"/>
      <c r="BX15" s="627"/>
      <c r="BY15" s="627"/>
      <c r="BZ15" s="627"/>
      <c r="CA15" s="627"/>
      <c r="CB15" s="631"/>
      <c r="CD15" s="620" t="s">
        <v>264</v>
      </c>
      <c r="CE15" s="621"/>
      <c r="CF15" s="621"/>
      <c r="CG15" s="621"/>
      <c r="CH15" s="621"/>
      <c r="CI15" s="621"/>
      <c r="CJ15" s="621"/>
      <c r="CK15" s="621"/>
      <c r="CL15" s="621"/>
      <c r="CM15" s="621"/>
      <c r="CN15" s="621"/>
      <c r="CO15" s="621"/>
      <c r="CP15" s="621"/>
      <c r="CQ15" s="622"/>
      <c r="CR15" s="623">
        <v>863154</v>
      </c>
      <c r="CS15" s="624"/>
      <c r="CT15" s="624"/>
      <c r="CU15" s="624"/>
      <c r="CV15" s="624"/>
      <c r="CW15" s="624"/>
      <c r="CX15" s="624"/>
      <c r="CY15" s="625"/>
      <c r="CZ15" s="626">
        <v>12.7</v>
      </c>
      <c r="DA15" s="626"/>
      <c r="DB15" s="626"/>
      <c r="DC15" s="626"/>
      <c r="DD15" s="632">
        <v>39334</v>
      </c>
      <c r="DE15" s="624"/>
      <c r="DF15" s="624"/>
      <c r="DG15" s="624"/>
      <c r="DH15" s="624"/>
      <c r="DI15" s="624"/>
      <c r="DJ15" s="624"/>
      <c r="DK15" s="624"/>
      <c r="DL15" s="624"/>
      <c r="DM15" s="624"/>
      <c r="DN15" s="624"/>
      <c r="DO15" s="624"/>
      <c r="DP15" s="625"/>
      <c r="DQ15" s="632">
        <v>726302</v>
      </c>
      <c r="DR15" s="624"/>
      <c r="DS15" s="624"/>
      <c r="DT15" s="624"/>
      <c r="DU15" s="624"/>
      <c r="DV15" s="624"/>
      <c r="DW15" s="624"/>
      <c r="DX15" s="624"/>
      <c r="DY15" s="624"/>
      <c r="DZ15" s="624"/>
      <c r="EA15" s="624"/>
      <c r="EB15" s="624"/>
      <c r="EC15" s="633"/>
    </row>
    <row r="16" spans="2:143" ht="11.25" customHeight="1" x14ac:dyDescent="0.2">
      <c r="B16" s="620" t="s">
        <v>265</v>
      </c>
      <c r="C16" s="621"/>
      <c r="D16" s="621"/>
      <c r="E16" s="621"/>
      <c r="F16" s="621"/>
      <c r="G16" s="621"/>
      <c r="H16" s="621"/>
      <c r="I16" s="621"/>
      <c r="J16" s="621"/>
      <c r="K16" s="621"/>
      <c r="L16" s="621"/>
      <c r="M16" s="621"/>
      <c r="N16" s="621"/>
      <c r="O16" s="621"/>
      <c r="P16" s="621"/>
      <c r="Q16" s="622"/>
      <c r="R16" s="623">
        <v>9541</v>
      </c>
      <c r="S16" s="624"/>
      <c r="T16" s="624"/>
      <c r="U16" s="624"/>
      <c r="V16" s="624"/>
      <c r="W16" s="624"/>
      <c r="X16" s="624"/>
      <c r="Y16" s="625"/>
      <c r="Z16" s="626">
        <v>0.1</v>
      </c>
      <c r="AA16" s="626"/>
      <c r="AB16" s="626"/>
      <c r="AC16" s="626"/>
      <c r="AD16" s="627">
        <v>9541</v>
      </c>
      <c r="AE16" s="627"/>
      <c r="AF16" s="627"/>
      <c r="AG16" s="627"/>
      <c r="AH16" s="627"/>
      <c r="AI16" s="627"/>
      <c r="AJ16" s="627"/>
      <c r="AK16" s="627"/>
      <c r="AL16" s="628">
        <v>0.2</v>
      </c>
      <c r="AM16" s="629"/>
      <c r="AN16" s="629"/>
      <c r="AO16" s="630"/>
      <c r="AP16" s="620" t="s">
        <v>266</v>
      </c>
      <c r="AQ16" s="621"/>
      <c r="AR16" s="621"/>
      <c r="AS16" s="621"/>
      <c r="AT16" s="621"/>
      <c r="AU16" s="621"/>
      <c r="AV16" s="621"/>
      <c r="AW16" s="621"/>
      <c r="AX16" s="621"/>
      <c r="AY16" s="621"/>
      <c r="AZ16" s="621"/>
      <c r="BA16" s="621"/>
      <c r="BB16" s="621"/>
      <c r="BC16" s="621"/>
      <c r="BD16" s="621"/>
      <c r="BE16" s="621"/>
      <c r="BF16" s="622"/>
      <c r="BG16" s="623" t="s">
        <v>246</v>
      </c>
      <c r="BH16" s="624"/>
      <c r="BI16" s="624"/>
      <c r="BJ16" s="624"/>
      <c r="BK16" s="624"/>
      <c r="BL16" s="624"/>
      <c r="BM16" s="624"/>
      <c r="BN16" s="625"/>
      <c r="BO16" s="626" t="s">
        <v>246</v>
      </c>
      <c r="BP16" s="626"/>
      <c r="BQ16" s="626"/>
      <c r="BR16" s="626"/>
      <c r="BS16" s="627" t="s">
        <v>246</v>
      </c>
      <c r="BT16" s="627"/>
      <c r="BU16" s="627"/>
      <c r="BV16" s="627"/>
      <c r="BW16" s="627"/>
      <c r="BX16" s="627"/>
      <c r="BY16" s="627"/>
      <c r="BZ16" s="627"/>
      <c r="CA16" s="627"/>
      <c r="CB16" s="631"/>
      <c r="CD16" s="620" t="s">
        <v>267</v>
      </c>
      <c r="CE16" s="621"/>
      <c r="CF16" s="621"/>
      <c r="CG16" s="621"/>
      <c r="CH16" s="621"/>
      <c r="CI16" s="621"/>
      <c r="CJ16" s="621"/>
      <c r="CK16" s="621"/>
      <c r="CL16" s="621"/>
      <c r="CM16" s="621"/>
      <c r="CN16" s="621"/>
      <c r="CO16" s="621"/>
      <c r="CP16" s="621"/>
      <c r="CQ16" s="622"/>
      <c r="CR16" s="623" t="s">
        <v>138</v>
      </c>
      <c r="CS16" s="624"/>
      <c r="CT16" s="624"/>
      <c r="CU16" s="624"/>
      <c r="CV16" s="624"/>
      <c r="CW16" s="624"/>
      <c r="CX16" s="624"/>
      <c r="CY16" s="625"/>
      <c r="CZ16" s="626" t="s">
        <v>138</v>
      </c>
      <c r="DA16" s="626"/>
      <c r="DB16" s="626"/>
      <c r="DC16" s="626"/>
      <c r="DD16" s="632" t="s">
        <v>129</v>
      </c>
      <c r="DE16" s="624"/>
      <c r="DF16" s="624"/>
      <c r="DG16" s="624"/>
      <c r="DH16" s="624"/>
      <c r="DI16" s="624"/>
      <c r="DJ16" s="624"/>
      <c r="DK16" s="624"/>
      <c r="DL16" s="624"/>
      <c r="DM16" s="624"/>
      <c r="DN16" s="624"/>
      <c r="DO16" s="624"/>
      <c r="DP16" s="625"/>
      <c r="DQ16" s="632" t="s">
        <v>129</v>
      </c>
      <c r="DR16" s="624"/>
      <c r="DS16" s="624"/>
      <c r="DT16" s="624"/>
      <c r="DU16" s="624"/>
      <c r="DV16" s="624"/>
      <c r="DW16" s="624"/>
      <c r="DX16" s="624"/>
      <c r="DY16" s="624"/>
      <c r="DZ16" s="624"/>
      <c r="EA16" s="624"/>
      <c r="EB16" s="624"/>
      <c r="EC16" s="633"/>
    </row>
    <row r="17" spans="2:133" ht="11.25" customHeight="1" x14ac:dyDescent="0.2">
      <c r="B17" s="620" t="s">
        <v>268</v>
      </c>
      <c r="C17" s="621"/>
      <c r="D17" s="621"/>
      <c r="E17" s="621"/>
      <c r="F17" s="621"/>
      <c r="G17" s="621"/>
      <c r="H17" s="621"/>
      <c r="I17" s="621"/>
      <c r="J17" s="621"/>
      <c r="K17" s="621"/>
      <c r="L17" s="621"/>
      <c r="M17" s="621"/>
      <c r="N17" s="621"/>
      <c r="O17" s="621"/>
      <c r="P17" s="621"/>
      <c r="Q17" s="622"/>
      <c r="R17" s="623">
        <v>39617</v>
      </c>
      <c r="S17" s="624"/>
      <c r="T17" s="624"/>
      <c r="U17" s="624"/>
      <c r="V17" s="624"/>
      <c r="W17" s="624"/>
      <c r="X17" s="624"/>
      <c r="Y17" s="625"/>
      <c r="Z17" s="626">
        <v>0.5</v>
      </c>
      <c r="AA17" s="626"/>
      <c r="AB17" s="626"/>
      <c r="AC17" s="626"/>
      <c r="AD17" s="627">
        <v>39617</v>
      </c>
      <c r="AE17" s="627"/>
      <c r="AF17" s="627"/>
      <c r="AG17" s="627"/>
      <c r="AH17" s="627"/>
      <c r="AI17" s="627"/>
      <c r="AJ17" s="627"/>
      <c r="AK17" s="627"/>
      <c r="AL17" s="628">
        <v>0.8</v>
      </c>
      <c r="AM17" s="629"/>
      <c r="AN17" s="629"/>
      <c r="AO17" s="630"/>
      <c r="AP17" s="620" t="s">
        <v>269</v>
      </c>
      <c r="AQ17" s="621"/>
      <c r="AR17" s="621"/>
      <c r="AS17" s="621"/>
      <c r="AT17" s="621"/>
      <c r="AU17" s="621"/>
      <c r="AV17" s="621"/>
      <c r="AW17" s="621"/>
      <c r="AX17" s="621"/>
      <c r="AY17" s="621"/>
      <c r="AZ17" s="621"/>
      <c r="BA17" s="621"/>
      <c r="BB17" s="621"/>
      <c r="BC17" s="621"/>
      <c r="BD17" s="621"/>
      <c r="BE17" s="621"/>
      <c r="BF17" s="622"/>
      <c r="BG17" s="623" t="s">
        <v>129</v>
      </c>
      <c r="BH17" s="624"/>
      <c r="BI17" s="624"/>
      <c r="BJ17" s="624"/>
      <c r="BK17" s="624"/>
      <c r="BL17" s="624"/>
      <c r="BM17" s="624"/>
      <c r="BN17" s="625"/>
      <c r="BO17" s="626" t="s">
        <v>129</v>
      </c>
      <c r="BP17" s="626"/>
      <c r="BQ17" s="626"/>
      <c r="BR17" s="626"/>
      <c r="BS17" s="627" t="s">
        <v>129</v>
      </c>
      <c r="BT17" s="627"/>
      <c r="BU17" s="627"/>
      <c r="BV17" s="627"/>
      <c r="BW17" s="627"/>
      <c r="BX17" s="627"/>
      <c r="BY17" s="627"/>
      <c r="BZ17" s="627"/>
      <c r="CA17" s="627"/>
      <c r="CB17" s="631"/>
      <c r="CD17" s="620" t="s">
        <v>270</v>
      </c>
      <c r="CE17" s="621"/>
      <c r="CF17" s="621"/>
      <c r="CG17" s="621"/>
      <c r="CH17" s="621"/>
      <c r="CI17" s="621"/>
      <c r="CJ17" s="621"/>
      <c r="CK17" s="621"/>
      <c r="CL17" s="621"/>
      <c r="CM17" s="621"/>
      <c r="CN17" s="621"/>
      <c r="CO17" s="621"/>
      <c r="CP17" s="621"/>
      <c r="CQ17" s="622"/>
      <c r="CR17" s="623">
        <v>566606</v>
      </c>
      <c r="CS17" s="624"/>
      <c r="CT17" s="624"/>
      <c r="CU17" s="624"/>
      <c r="CV17" s="624"/>
      <c r="CW17" s="624"/>
      <c r="CX17" s="624"/>
      <c r="CY17" s="625"/>
      <c r="CZ17" s="626">
        <v>8.3000000000000007</v>
      </c>
      <c r="DA17" s="626"/>
      <c r="DB17" s="626"/>
      <c r="DC17" s="626"/>
      <c r="DD17" s="632" t="s">
        <v>246</v>
      </c>
      <c r="DE17" s="624"/>
      <c r="DF17" s="624"/>
      <c r="DG17" s="624"/>
      <c r="DH17" s="624"/>
      <c r="DI17" s="624"/>
      <c r="DJ17" s="624"/>
      <c r="DK17" s="624"/>
      <c r="DL17" s="624"/>
      <c r="DM17" s="624"/>
      <c r="DN17" s="624"/>
      <c r="DO17" s="624"/>
      <c r="DP17" s="625"/>
      <c r="DQ17" s="632">
        <v>566606</v>
      </c>
      <c r="DR17" s="624"/>
      <c r="DS17" s="624"/>
      <c r="DT17" s="624"/>
      <c r="DU17" s="624"/>
      <c r="DV17" s="624"/>
      <c r="DW17" s="624"/>
      <c r="DX17" s="624"/>
      <c r="DY17" s="624"/>
      <c r="DZ17" s="624"/>
      <c r="EA17" s="624"/>
      <c r="EB17" s="624"/>
      <c r="EC17" s="633"/>
    </row>
    <row r="18" spans="2:133" ht="11.25" customHeight="1" x14ac:dyDescent="0.2">
      <c r="B18" s="620" t="s">
        <v>271</v>
      </c>
      <c r="C18" s="621"/>
      <c r="D18" s="621"/>
      <c r="E18" s="621"/>
      <c r="F18" s="621"/>
      <c r="G18" s="621"/>
      <c r="H18" s="621"/>
      <c r="I18" s="621"/>
      <c r="J18" s="621"/>
      <c r="K18" s="621"/>
      <c r="L18" s="621"/>
      <c r="M18" s="621"/>
      <c r="N18" s="621"/>
      <c r="O18" s="621"/>
      <c r="P18" s="621"/>
      <c r="Q18" s="622"/>
      <c r="R18" s="623">
        <v>18663</v>
      </c>
      <c r="S18" s="624"/>
      <c r="T18" s="624"/>
      <c r="U18" s="624"/>
      <c r="V18" s="624"/>
      <c r="W18" s="624"/>
      <c r="X18" s="624"/>
      <c r="Y18" s="625"/>
      <c r="Z18" s="626">
        <v>0.3</v>
      </c>
      <c r="AA18" s="626"/>
      <c r="AB18" s="626"/>
      <c r="AC18" s="626"/>
      <c r="AD18" s="627">
        <v>18663</v>
      </c>
      <c r="AE18" s="627"/>
      <c r="AF18" s="627"/>
      <c r="AG18" s="627"/>
      <c r="AH18" s="627"/>
      <c r="AI18" s="627"/>
      <c r="AJ18" s="627"/>
      <c r="AK18" s="627"/>
      <c r="AL18" s="628">
        <v>0.4</v>
      </c>
      <c r="AM18" s="629"/>
      <c r="AN18" s="629"/>
      <c r="AO18" s="630"/>
      <c r="AP18" s="620" t="s">
        <v>272</v>
      </c>
      <c r="AQ18" s="621"/>
      <c r="AR18" s="621"/>
      <c r="AS18" s="621"/>
      <c r="AT18" s="621"/>
      <c r="AU18" s="621"/>
      <c r="AV18" s="621"/>
      <c r="AW18" s="621"/>
      <c r="AX18" s="621"/>
      <c r="AY18" s="621"/>
      <c r="AZ18" s="621"/>
      <c r="BA18" s="621"/>
      <c r="BB18" s="621"/>
      <c r="BC18" s="621"/>
      <c r="BD18" s="621"/>
      <c r="BE18" s="621"/>
      <c r="BF18" s="622"/>
      <c r="BG18" s="623" t="s">
        <v>138</v>
      </c>
      <c r="BH18" s="624"/>
      <c r="BI18" s="624"/>
      <c r="BJ18" s="624"/>
      <c r="BK18" s="624"/>
      <c r="BL18" s="624"/>
      <c r="BM18" s="624"/>
      <c r="BN18" s="625"/>
      <c r="BO18" s="626" t="s">
        <v>246</v>
      </c>
      <c r="BP18" s="626"/>
      <c r="BQ18" s="626"/>
      <c r="BR18" s="626"/>
      <c r="BS18" s="627" t="s">
        <v>129</v>
      </c>
      <c r="BT18" s="627"/>
      <c r="BU18" s="627"/>
      <c r="BV18" s="627"/>
      <c r="BW18" s="627"/>
      <c r="BX18" s="627"/>
      <c r="BY18" s="627"/>
      <c r="BZ18" s="627"/>
      <c r="CA18" s="627"/>
      <c r="CB18" s="631"/>
      <c r="CD18" s="620" t="s">
        <v>273</v>
      </c>
      <c r="CE18" s="621"/>
      <c r="CF18" s="621"/>
      <c r="CG18" s="621"/>
      <c r="CH18" s="621"/>
      <c r="CI18" s="621"/>
      <c r="CJ18" s="621"/>
      <c r="CK18" s="621"/>
      <c r="CL18" s="621"/>
      <c r="CM18" s="621"/>
      <c r="CN18" s="621"/>
      <c r="CO18" s="621"/>
      <c r="CP18" s="621"/>
      <c r="CQ18" s="622"/>
      <c r="CR18" s="623" t="s">
        <v>129</v>
      </c>
      <c r="CS18" s="624"/>
      <c r="CT18" s="624"/>
      <c r="CU18" s="624"/>
      <c r="CV18" s="624"/>
      <c r="CW18" s="624"/>
      <c r="CX18" s="624"/>
      <c r="CY18" s="625"/>
      <c r="CZ18" s="626" t="s">
        <v>129</v>
      </c>
      <c r="DA18" s="626"/>
      <c r="DB18" s="626"/>
      <c r="DC18" s="626"/>
      <c r="DD18" s="632" t="s">
        <v>129</v>
      </c>
      <c r="DE18" s="624"/>
      <c r="DF18" s="624"/>
      <c r="DG18" s="624"/>
      <c r="DH18" s="624"/>
      <c r="DI18" s="624"/>
      <c r="DJ18" s="624"/>
      <c r="DK18" s="624"/>
      <c r="DL18" s="624"/>
      <c r="DM18" s="624"/>
      <c r="DN18" s="624"/>
      <c r="DO18" s="624"/>
      <c r="DP18" s="625"/>
      <c r="DQ18" s="632" t="s">
        <v>129</v>
      </c>
      <c r="DR18" s="624"/>
      <c r="DS18" s="624"/>
      <c r="DT18" s="624"/>
      <c r="DU18" s="624"/>
      <c r="DV18" s="624"/>
      <c r="DW18" s="624"/>
      <c r="DX18" s="624"/>
      <c r="DY18" s="624"/>
      <c r="DZ18" s="624"/>
      <c r="EA18" s="624"/>
      <c r="EB18" s="624"/>
      <c r="EC18" s="633"/>
    </row>
    <row r="19" spans="2:133" ht="11.25" customHeight="1" x14ac:dyDescent="0.2">
      <c r="B19" s="620" t="s">
        <v>274</v>
      </c>
      <c r="C19" s="621"/>
      <c r="D19" s="621"/>
      <c r="E19" s="621"/>
      <c r="F19" s="621"/>
      <c r="G19" s="621"/>
      <c r="H19" s="621"/>
      <c r="I19" s="621"/>
      <c r="J19" s="621"/>
      <c r="K19" s="621"/>
      <c r="L19" s="621"/>
      <c r="M19" s="621"/>
      <c r="N19" s="621"/>
      <c r="O19" s="621"/>
      <c r="P19" s="621"/>
      <c r="Q19" s="622"/>
      <c r="R19" s="623">
        <v>16171</v>
      </c>
      <c r="S19" s="624"/>
      <c r="T19" s="624"/>
      <c r="U19" s="624"/>
      <c r="V19" s="624"/>
      <c r="W19" s="624"/>
      <c r="X19" s="624"/>
      <c r="Y19" s="625"/>
      <c r="Z19" s="626">
        <v>0.2</v>
      </c>
      <c r="AA19" s="626"/>
      <c r="AB19" s="626"/>
      <c r="AC19" s="626"/>
      <c r="AD19" s="627">
        <v>16171</v>
      </c>
      <c r="AE19" s="627"/>
      <c r="AF19" s="627"/>
      <c r="AG19" s="627"/>
      <c r="AH19" s="627"/>
      <c r="AI19" s="627"/>
      <c r="AJ19" s="627"/>
      <c r="AK19" s="627"/>
      <c r="AL19" s="628">
        <v>0.3</v>
      </c>
      <c r="AM19" s="629"/>
      <c r="AN19" s="629"/>
      <c r="AO19" s="630"/>
      <c r="AP19" s="620" t="s">
        <v>275</v>
      </c>
      <c r="AQ19" s="621"/>
      <c r="AR19" s="621"/>
      <c r="AS19" s="621"/>
      <c r="AT19" s="621"/>
      <c r="AU19" s="621"/>
      <c r="AV19" s="621"/>
      <c r="AW19" s="621"/>
      <c r="AX19" s="621"/>
      <c r="AY19" s="621"/>
      <c r="AZ19" s="621"/>
      <c r="BA19" s="621"/>
      <c r="BB19" s="621"/>
      <c r="BC19" s="621"/>
      <c r="BD19" s="621"/>
      <c r="BE19" s="621"/>
      <c r="BF19" s="622"/>
      <c r="BG19" s="623">
        <v>115579</v>
      </c>
      <c r="BH19" s="624"/>
      <c r="BI19" s="624"/>
      <c r="BJ19" s="624"/>
      <c r="BK19" s="624"/>
      <c r="BL19" s="624"/>
      <c r="BM19" s="624"/>
      <c r="BN19" s="625"/>
      <c r="BO19" s="626">
        <v>3.9</v>
      </c>
      <c r="BP19" s="626"/>
      <c r="BQ19" s="626"/>
      <c r="BR19" s="626"/>
      <c r="BS19" s="627" t="s">
        <v>246</v>
      </c>
      <c r="BT19" s="627"/>
      <c r="BU19" s="627"/>
      <c r="BV19" s="627"/>
      <c r="BW19" s="627"/>
      <c r="BX19" s="627"/>
      <c r="BY19" s="627"/>
      <c r="BZ19" s="627"/>
      <c r="CA19" s="627"/>
      <c r="CB19" s="631"/>
      <c r="CD19" s="620" t="s">
        <v>276</v>
      </c>
      <c r="CE19" s="621"/>
      <c r="CF19" s="621"/>
      <c r="CG19" s="621"/>
      <c r="CH19" s="621"/>
      <c r="CI19" s="621"/>
      <c r="CJ19" s="621"/>
      <c r="CK19" s="621"/>
      <c r="CL19" s="621"/>
      <c r="CM19" s="621"/>
      <c r="CN19" s="621"/>
      <c r="CO19" s="621"/>
      <c r="CP19" s="621"/>
      <c r="CQ19" s="622"/>
      <c r="CR19" s="623" t="s">
        <v>246</v>
      </c>
      <c r="CS19" s="624"/>
      <c r="CT19" s="624"/>
      <c r="CU19" s="624"/>
      <c r="CV19" s="624"/>
      <c r="CW19" s="624"/>
      <c r="CX19" s="624"/>
      <c r="CY19" s="625"/>
      <c r="CZ19" s="626" t="s">
        <v>246</v>
      </c>
      <c r="DA19" s="626"/>
      <c r="DB19" s="626"/>
      <c r="DC19" s="626"/>
      <c r="DD19" s="632" t="s">
        <v>246</v>
      </c>
      <c r="DE19" s="624"/>
      <c r="DF19" s="624"/>
      <c r="DG19" s="624"/>
      <c r="DH19" s="624"/>
      <c r="DI19" s="624"/>
      <c r="DJ19" s="624"/>
      <c r="DK19" s="624"/>
      <c r="DL19" s="624"/>
      <c r="DM19" s="624"/>
      <c r="DN19" s="624"/>
      <c r="DO19" s="624"/>
      <c r="DP19" s="625"/>
      <c r="DQ19" s="632" t="s">
        <v>246</v>
      </c>
      <c r="DR19" s="624"/>
      <c r="DS19" s="624"/>
      <c r="DT19" s="624"/>
      <c r="DU19" s="624"/>
      <c r="DV19" s="624"/>
      <c r="DW19" s="624"/>
      <c r="DX19" s="624"/>
      <c r="DY19" s="624"/>
      <c r="DZ19" s="624"/>
      <c r="EA19" s="624"/>
      <c r="EB19" s="624"/>
      <c r="EC19" s="633"/>
    </row>
    <row r="20" spans="2:133" ht="11.25" customHeight="1" x14ac:dyDescent="0.2">
      <c r="B20" s="636" t="s">
        <v>277</v>
      </c>
      <c r="C20" s="637"/>
      <c r="D20" s="637"/>
      <c r="E20" s="637"/>
      <c r="F20" s="637"/>
      <c r="G20" s="637"/>
      <c r="H20" s="637"/>
      <c r="I20" s="637"/>
      <c r="J20" s="637"/>
      <c r="K20" s="637"/>
      <c r="L20" s="637"/>
      <c r="M20" s="637"/>
      <c r="N20" s="637"/>
      <c r="O20" s="637"/>
      <c r="P20" s="637"/>
      <c r="Q20" s="638"/>
      <c r="R20" s="623">
        <v>2492</v>
      </c>
      <c r="S20" s="624"/>
      <c r="T20" s="624"/>
      <c r="U20" s="624"/>
      <c r="V20" s="624"/>
      <c r="W20" s="624"/>
      <c r="X20" s="624"/>
      <c r="Y20" s="625"/>
      <c r="Z20" s="626">
        <v>0</v>
      </c>
      <c r="AA20" s="626"/>
      <c r="AB20" s="626"/>
      <c r="AC20" s="626"/>
      <c r="AD20" s="627">
        <v>2492</v>
      </c>
      <c r="AE20" s="627"/>
      <c r="AF20" s="627"/>
      <c r="AG20" s="627"/>
      <c r="AH20" s="627"/>
      <c r="AI20" s="627"/>
      <c r="AJ20" s="627"/>
      <c r="AK20" s="627"/>
      <c r="AL20" s="628">
        <v>0.1</v>
      </c>
      <c r="AM20" s="629"/>
      <c r="AN20" s="629"/>
      <c r="AO20" s="630"/>
      <c r="AP20" s="620" t="s">
        <v>278</v>
      </c>
      <c r="AQ20" s="621"/>
      <c r="AR20" s="621"/>
      <c r="AS20" s="621"/>
      <c r="AT20" s="621"/>
      <c r="AU20" s="621"/>
      <c r="AV20" s="621"/>
      <c r="AW20" s="621"/>
      <c r="AX20" s="621"/>
      <c r="AY20" s="621"/>
      <c r="AZ20" s="621"/>
      <c r="BA20" s="621"/>
      <c r="BB20" s="621"/>
      <c r="BC20" s="621"/>
      <c r="BD20" s="621"/>
      <c r="BE20" s="621"/>
      <c r="BF20" s="622"/>
      <c r="BG20" s="623">
        <v>115579</v>
      </c>
      <c r="BH20" s="624"/>
      <c r="BI20" s="624"/>
      <c r="BJ20" s="624"/>
      <c r="BK20" s="624"/>
      <c r="BL20" s="624"/>
      <c r="BM20" s="624"/>
      <c r="BN20" s="625"/>
      <c r="BO20" s="626">
        <v>3.9</v>
      </c>
      <c r="BP20" s="626"/>
      <c r="BQ20" s="626"/>
      <c r="BR20" s="626"/>
      <c r="BS20" s="627" t="s">
        <v>246</v>
      </c>
      <c r="BT20" s="627"/>
      <c r="BU20" s="627"/>
      <c r="BV20" s="627"/>
      <c r="BW20" s="627"/>
      <c r="BX20" s="627"/>
      <c r="BY20" s="627"/>
      <c r="BZ20" s="627"/>
      <c r="CA20" s="627"/>
      <c r="CB20" s="631"/>
      <c r="CD20" s="620" t="s">
        <v>279</v>
      </c>
      <c r="CE20" s="621"/>
      <c r="CF20" s="621"/>
      <c r="CG20" s="621"/>
      <c r="CH20" s="621"/>
      <c r="CI20" s="621"/>
      <c r="CJ20" s="621"/>
      <c r="CK20" s="621"/>
      <c r="CL20" s="621"/>
      <c r="CM20" s="621"/>
      <c r="CN20" s="621"/>
      <c r="CO20" s="621"/>
      <c r="CP20" s="621"/>
      <c r="CQ20" s="622"/>
      <c r="CR20" s="623">
        <v>6789481</v>
      </c>
      <c r="CS20" s="624"/>
      <c r="CT20" s="624"/>
      <c r="CU20" s="624"/>
      <c r="CV20" s="624"/>
      <c r="CW20" s="624"/>
      <c r="CX20" s="624"/>
      <c r="CY20" s="625"/>
      <c r="CZ20" s="626">
        <v>100</v>
      </c>
      <c r="DA20" s="626"/>
      <c r="DB20" s="626"/>
      <c r="DC20" s="626"/>
      <c r="DD20" s="632">
        <v>387489</v>
      </c>
      <c r="DE20" s="624"/>
      <c r="DF20" s="624"/>
      <c r="DG20" s="624"/>
      <c r="DH20" s="624"/>
      <c r="DI20" s="624"/>
      <c r="DJ20" s="624"/>
      <c r="DK20" s="624"/>
      <c r="DL20" s="624"/>
      <c r="DM20" s="624"/>
      <c r="DN20" s="624"/>
      <c r="DO20" s="624"/>
      <c r="DP20" s="625"/>
      <c r="DQ20" s="632">
        <v>5251410</v>
      </c>
      <c r="DR20" s="624"/>
      <c r="DS20" s="624"/>
      <c r="DT20" s="624"/>
      <c r="DU20" s="624"/>
      <c r="DV20" s="624"/>
      <c r="DW20" s="624"/>
      <c r="DX20" s="624"/>
      <c r="DY20" s="624"/>
      <c r="DZ20" s="624"/>
      <c r="EA20" s="624"/>
      <c r="EB20" s="624"/>
      <c r="EC20" s="633"/>
    </row>
    <row r="21" spans="2:133" ht="11.25" customHeight="1" x14ac:dyDescent="0.2">
      <c r="B21" s="620" t="s">
        <v>280</v>
      </c>
      <c r="C21" s="621"/>
      <c r="D21" s="621"/>
      <c r="E21" s="621"/>
      <c r="F21" s="621"/>
      <c r="G21" s="621"/>
      <c r="H21" s="621"/>
      <c r="I21" s="621"/>
      <c r="J21" s="621"/>
      <c r="K21" s="621"/>
      <c r="L21" s="621"/>
      <c r="M21" s="621"/>
      <c r="N21" s="621"/>
      <c r="O21" s="621"/>
      <c r="P21" s="621"/>
      <c r="Q21" s="622"/>
      <c r="R21" s="623">
        <v>1226546</v>
      </c>
      <c r="S21" s="624"/>
      <c r="T21" s="624"/>
      <c r="U21" s="624"/>
      <c r="V21" s="624"/>
      <c r="W21" s="624"/>
      <c r="X21" s="624"/>
      <c r="Y21" s="625"/>
      <c r="Z21" s="626">
        <v>16.899999999999999</v>
      </c>
      <c r="AA21" s="626"/>
      <c r="AB21" s="626"/>
      <c r="AC21" s="626"/>
      <c r="AD21" s="627">
        <v>1144984</v>
      </c>
      <c r="AE21" s="627"/>
      <c r="AF21" s="627"/>
      <c r="AG21" s="627"/>
      <c r="AH21" s="627"/>
      <c r="AI21" s="627"/>
      <c r="AJ21" s="627"/>
      <c r="AK21" s="627"/>
      <c r="AL21" s="628">
        <v>24.5</v>
      </c>
      <c r="AM21" s="629"/>
      <c r="AN21" s="629"/>
      <c r="AO21" s="630"/>
      <c r="AP21" s="620" t="s">
        <v>281</v>
      </c>
      <c r="AQ21" s="639"/>
      <c r="AR21" s="639"/>
      <c r="AS21" s="639"/>
      <c r="AT21" s="639"/>
      <c r="AU21" s="639"/>
      <c r="AV21" s="639"/>
      <c r="AW21" s="639"/>
      <c r="AX21" s="639"/>
      <c r="AY21" s="639"/>
      <c r="AZ21" s="639"/>
      <c r="BA21" s="639"/>
      <c r="BB21" s="639"/>
      <c r="BC21" s="639"/>
      <c r="BD21" s="639"/>
      <c r="BE21" s="639"/>
      <c r="BF21" s="640"/>
      <c r="BG21" s="623" t="s">
        <v>138</v>
      </c>
      <c r="BH21" s="624"/>
      <c r="BI21" s="624"/>
      <c r="BJ21" s="624"/>
      <c r="BK21" s="624"/>
      <c r="BL21" s="624"/>
      <c r="BM21" s="624"/>
      <c r="BN21" s="625"/>
      <c r="BO21" s="626" t="s">
        <v>246</v>
      </c>
      <c r="BP21" s="626"/>
      <c r="BQ21" s="626"/>
      <c r="BR21" s="626"/>
      <c r="BS21" s="627" t="s">
        <v>246</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282</v>
      </c>
      <c r="C22" s="621"/>
      <c r="D22" s="621"/>
      <c r="E22" s="621"/>
      <c r="F22" s="621"/>
      <c r="G22" s="621"/>
      <c r="H22" s="621"/>
      <c r="I22" s="621"/>
      <c r="J22" s="621"/>
      <c r="K22" s="621"/>
      <c r="L22" s="621"/>
      <c r="M22" s="621"/>
      <c r="N22" s="621"/>
      <c r="O22" s="621"/>
      <c r="P22" s="621"/>
      <c r="Q22" s="622"/>
      <c r="R22" s="623">
        <v>1144984</v>
      </c>
      <c r="S22" s="624"/>
      <c r="T22" s="624"/>
      <c r="U22" s="624"/>
      <c r="V22" s="624"/>
      <c r="W22" s="624"/>
      <c r="X22" s="624"/>
      <c r="Y22" s="625"/>
      <c r="Z22" s="626">
        <v>15.8</v>
      </c>
      <c r="AA22" s="626"/>
      <c r="AB22" s="626"/>
      <c r="AC22" s="626"/>
      <c r="AD22" s="627">
        <v>1144984</v>
      </c>
      <c r="AE22" s="627"/>
      <c r="AF22" s="627"/>
      <c r="AG22" s="627"/>
      <c r="AH22" s="627"/>
      <c r="AI22" s="627"/>
      <c r="AJ22" s="627"/>
      <c r="AK22" s="627"/>
      <c r="AL22" s="628">
        <v>24.5</v>
      </c>
      <c r="AM22" s="629"/>
      <c r="AN22" s="629"/>
      <c r="AO22" s="630"/>
      <c r="AP22" s="620" t="s">
        <v>283</v>
      </c>
      <c r="AQ22" s="639"/>
      <c r="AR22" s="639"/>
      <c r="AS22" s="639"/>
      <c r="AT22" s="639"/>
      <c r="AU22" s="639"/>
      <c r="AV22" s="639"/>
      <c r="AW22" s="639"/>
      <c r="AX22" s="639"/>
      <c r="AY22" s="639"/>
      <c r="AZ22" s="639"/>
      <c r="BA22" s="639"/>
      <c r="BB22" s="639"/>
      <c r="BC22" s="639"/>
      <c r="BD22" s="639"/>
      <c r="BE22" s="639"/>
      <c r="BF22" s="640"/>
      <c r="BG22" s="623" t="s">
        <v>129</v>
      </c>
      <c r="BH22" s="624"/>
      <c r="BI22" s="624"/>
      <c r="BJ22" s="624"/>
      <c r="BK22" s="624"/>
      <c r="BL22" s="624"/>
      <c r="BM22" s="624"/>
      <c r="BN22" s="625"/>
      <c r="BO22" s="626" t="s">
        <v>129</v>
      </c>
      <c r="BP22" s="626"/>
      <c r="BQ22" s="626"/>
      <c r="BR22" s="626"/>
      <c r="BS22" s="627" t="s">
        <v>246</v>
      </c>
      <c r="BT22" s="627"/>
      <c r="BU22" s="627"/>
      <c r="BV22" s="627"/>
      <c r="BW22" s="627"/>
      <c r="BX22" s="627"/>
      <c r="BY22" s="627"/>
      <c r="BZ22" s="627"/>
      <c r="CA22" s="627"/>
      <c r="CB22" s="631"/>
      <c r="CD22" s="605" t="s">
        <v>284</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285</v>
      </c>
      <c r="C23" s="621"/>
      <c r="D23" s="621"/>
      <c r="E23" s="621"/>
      <c r="F23" s="621"/>
      <c r="G23" s="621"/>
      <c r="H23" s="621"/>
      <c r="I23" s="621"/>
      <c r="J23" s="621"/>
      <c r="K23" s="621"/>
      <c r="L23" s="621"/>
      <c r="M23" s="621"/>
      <c r="N23" s="621"/>
      <c r="O23" s="621"/>
      <c r="P23" s="621"/>
      <c r="Q23" s="622"/>
      <c r="R23" s="623">
        <v>81420</v>
      </c>
      <c r="S23" s="624"/>
      <c r="T23" s="624"/>
      <c r="U23" s="624"/>
      <c r="V23" s="624"/>
      <c r="W23" s="624"/>
      <c r="X23" s="624"/>
      <c r="Y23" s="625"/>
      <c r="Z23" s="626">
        <v>1.1000000000000001</v>
      </c>
      <c r="AA23" s="626"/>
      <c r="AB23" s="626"/>
      <c r="AC23" s="626"/>
      <c r="AD23" s="627" t="s">
        <v>129</v>
      </c>
      <c r="AE23" s="627"/>
      <c r="AF23" s="627"/>
      <c r="AG23" s="627"/>
      <c r="AH23" s="627"/>
      <c r="AI23" s="627"/>
      <c r="AJ23" s="627"/>
      <c r="AK23" s="627"/>
      <c r="AL23" s="628" t="s">
        <v>246</v>
      </c>
      <c r="AM23" s="629"/>
      <c r="AN23" s="629"/>
      <c r="AO23" s="630"/>
      <c r="AP23" s="620" t="s">
        <v>286</v>
      </c>
      <c r="AQ23" s="639"/>
      <c r="AR23" s="639"/>
      <c r="AS23" s="639"/>
      <c r="AT23" s="639"/>
      <c r="AU23" s="639"/>
      <c r="AV23" s="639"/>
      <c r="AW23" s="639"/>
      <c r="AX23" s="639"/>
      <c r="AY23" s="639"/>
      <c r="AZ23" s="639"/>
      <c r="BA23" s="639"/>
      <c r="BB23" s="639"/>
      <c r="BC23" s="639"/>
      <c r="BD23" s="639"/>
      <c r="BE23" s="639"/>
      <c r="BF23" s="640"/>
      <c r="BG23" s="623">
        <v>115579</v>
      </c>
      <c r="BH23" s="624"/>
      <c r="BI23" s="624"/>
      <c r="BJ23" s="624"/>
      <c r="BK23" s="624"/>
      <c r="BL23" s="624"/>
      <c r="BM23" s="624"/>
      <c r="BN23" s="625"/>
      <c r="BO23" s="626">
        <v>3.9</v>
      </c>
      <c r="BP23" s="626"/>
      <c r="BQ23" s="626"/>
      <c r="BR23" s="626"/>
      <c r="BS23" s="627" t="s">
        <v>246</v>
      </c>
      <c r="BT23" s="627"/>
      <c r="BU23" s="627"/>
      <c r="BV23" s="627"/>
      <c r="BW23" s="627"/>
      <c r="BX23" s="627"/>
      <c r="BY23" s="627"/>
      <c r="BZ23" s="627"/>
      <c r="CA23" s="627"/>
      <c r="CB23" s="631"/>
      <c r="CD23" s="605" t="s">
        <v>225</v>
      </c>
      <c r="CE23" s="606"/>
      <c r="CF23" s="606"/>
      <c r="CG23" s="606"/>
      <c r="CH23" s="606"/>
      <c r="CI23" s="606"/>
      <c r="CJ23" s="606"/>
      <c r="CK23" s="606"/>
      <c r="CL23" s="606"/>
      <c r="CM23" s="606"/>
      <c r="CN23" s="606"/>
      <c r="CO23" s="606"/>
      <c r="CP23" s="606"/>
      <c r="CQ23" s="607"/>
      <c r="CR23" s="605" t="s">
        <v>287</v>
      </c>
      <c r="CS23" s="606"/>
      <c r="CT23" s="606"/>
      <c r="CU23" s="606"/>
      <c r="CV23" s="606"/>
      <c r="CW23" s="606"/>
      <c r="CX23" s="606"/>
      <c r="CY23" s="607"/>
      <c r="CZ23" s="605" t="s">
        <v>288</v>
      </c>
      <c r="DA23" s="606"/>
      <c r="DB23" s="606"/>
      <c r="DC23" s="607"/>
      <c r="DD23" s="605" t="s">
        <v>289</v>
      </c>
      <c r="DE23" s="606"/>
      <c r="DF23" s="606"/>
      <c r="DG23" s="606"/>
      <c r="DH23" s="606"/>
      <c r="DI23" s="606"/>
      <c r="DJ23" s="606"/>
      <c r="DK23" s="607"/>
      <c r="DL23" s="650" t="s">
        <v>290</v>
      </c>
      <c r="DM23" s="651"/>
      <c r="DN23" s="651"/>
      <c r="DO23" s="651"/>
      <c r="DP23" s="651"/>
      <c r="DQ23" s="651"/>
      <c r="DR23" s="651"/>
      <c r="DS23" s="651"/>
      <c r="DT23" s="651"/>
      <c r="DU23" s="651"/>
      <c r="DV23" s="652"/>
      <c r="DW23" s="605" t="s">
        <v>291</v>
      </c>
      <c r="DX23" s="606"/>
      <c r="DY23" s="606"/>
      <c r="DZ23" s="606"/>
      <c r="EA23" s="606"/>
      <c r="EB23" s="606"/>
      <c r="EC23" s="607"/>
    </row>
    <row r="24" spans="2:133" ht="11.25" customHeight="1" x14ac:dyDescent="0.2">
      <c r="B24" s="620" t="s">
        <v>292</v>
      </c>
      <c r="C24" s="621"/>
      <c r="D24" s="621"/>
      <c r="E24" s="621"/>
      <c r="F24" s="621"/>
      <c r="G24" s="621"/>
      <c r="H24" s="621"/>
      <c r="I24" s="621"/>
      <c r="J24" s="621"/>
      <c r="K24" s="621"/>
      <c r="L24" s="621"/>
      <c r="M24" s="621"/>
      <c r="N24" s="621"/>
      <c r="O24" s="621"/>
      <c r="P24" s="621"/>
      <c r="Q24" s="622"/>
      <c r="R24" s="623">
        <v>142</v>
      </c>
      <c r="S24" s="624"/>
      <c r="T24" s="624"/>
      <c r="U24" s="624"/>
      <c r="V24" s="624"/>
      <c r="W24" s="624"/>
      <c r="X24" s="624"/>
      <c r="Y24" s="625"/>
      <c r="Z24" s="626">
        <v>0</v>
      </c>
      <c r="AA24" s="626"/>
      <c r="AB24" s="626"/>
      <c r="AC24" s="626"/>
      <c r="AD24" s="627" t="s">
        <v>138</v>
      </c>
      <c r="AE24" s="627"/>
      <c r="AF24" s="627"/>
      <c r="AG24" s="627"/>
      <c r="AH24" s="627"/>
      <c r="AI24" s="627"/>
      <c r="AJ24" s="627"/>
      <c r="AK24" s="627"/>
      <c r="AL24" s="628" t="s">
        <v>129</v>
      </c>
      <c r="AM24" s="629"/>
      <c r="AN24" s="629"/>
      <c r="AO24" s="630"/>
      <c r="AP24" s="620" t="s">
        <v>293</v>
      </c>
      <c r="AQ24" s="639"/>
      <c r="AR24" s="639"/>
      <c r="AS24" s="639"/>
      <c r="AT24" s="639"/>
      <c r="AU24" s="639"/>
      <c r="AV24" s="639"/>
      <c r="AW24" s="639"/>
      <c r="AX24" s="639"/>
      <c r="AY24" s="639"/>
      <c r="AZ24" s="639"/>
      <c r="BA24" s="639"/>
      <c r="BB24" s="639"/>
      <c r="BC24" s="639"/>
      <c r="BD24" s="639"/>
      <c r="BE24" s="639"/>
      <c r="BF24" s="640"/>
      <c r="BG24" s="623" t="s">
        <v>246</v>
      </c>
      <c r="BH24" s="624"/>
      <c r="BI24" s="624"/>
      <c r="BJ24" s="624"/>
      <c r="BK24" s="624"/>
      <c r="BL24" s="624"/>
      <c r="BM24" s="624"/>
      <c r="BN24" s="625"/>
      <c r="BO24" s="626" t="s">
        <v>246</v>
      </c>
      <c r="BP24" s="626"/>
      <c r="BQ24" s="626"/>
      <c r="BR24" s="626"/>
      <c r="BS24" s="627" t="s">
        <v>246</v>
      </c>
      <c r="BT24" s="627"/>
      <c r="BU24" s="627"/>
      <c r="BV24" s="627"/>
      <c r="BW24" s="627"/>
      <c r="BX24" s="627"/>
      <c r="BY24" s="627"/>
      <c r="BZ24" s="627"/>
      <c r="CA24" s="627"/>
      <c r="CB24" s="631"/>
      <c r="CD24" s="609" t="s">
        <v>294</v>
      </c>
      <c r="CE24" s="610"/>
      <c r="CF24" s="610"/>
      <c r="CG24" s="610"/>
      <c r="CH24" s="610"/>
      <c r="CI24" s="610"/>
      <c r="CJ24" s="610"/>
      <c r="CK24" s="610"/>
      <c r="CL24" s="610"/>
      <c r="CM24" s="610"/>
      <c r="CN24" s="610"/>
      <c r="CO24" s="610"/>
      <c r="CP24" s="610"/>
      <c r="CQ24" s="611"/>
      <c r="CR24" s="612">
        <v>3321601</v>
      </c>
      <c r="CS24" s="613"/>
      <c r="CT24" s="613"/>
      <c r="CU24" s="613"/>
      <c r="CV24" s="613"/>
      <c r="CW24" s="613"/>
      <c r="CX24" s="613"/>
      <c r="CY24" s="614"/>
      <c r="CZ24" s="617">
        <v>48.9</v>
      </c>
      <c r="DA24" s="618"/>
      <c r="DB24" s="618"/>
      <c r="DC24" s="634"/>
      <c r="DD24" s="653">
        <v>2513261</v>
      </c>
      <c r="DE24" s="613"/>
      <c r="DF24" s="613"/>
      <c r="DG24" s="613"/>
      <c r="DH24" s="613"/>
      <c r="DI24" s="613"/>
      <c r="DJ24" s="613"/>
      <c r="DK24" s="614"/>
      <c r="DL24" s="653">
        <v>2446301</v>
      </c>
      <c r="DM24" s="613"/>
      <c r="DN24" s="613"/>
      <c r="DO24" s="613"/>
      <c r="DP24" s="613"/>
      <c r="DQ24" s="613"/>
      <c r="DR24" s="613"/>
      <c r="DS24" s="613"/>
      <c r="DT24" s="613"/>
      <c r="DU24" s="613"/>
      <c r="DV24" s="614"/>
      <c r="DW24" s="617">
        <v>50.9</v>
      </c>
      <c r="DX24" s="618"/>
      <c r="DY24" s="618"/>
      <c r="DZ24" s="618"/>
      <c r="EA24" s="618"/>
      <c r="EB24" s="618"/>
      <c r="EC24" s="619"/>
    </row>
    <row r="25" spans="2:133" ht="11.25" customHeight="1" x14ac:dyDescent="0.2">
      <c r="B25" s="620" t="s">
        <v>295</v>
      </c>
      <c r="C25" s="621"/>
      <c r="D25" s="621"/>
      <c r="E25" s="621"/>
      <c r="F25" s="621"/>
      <c r="G25" s="621"/>
      <c r="H25" s="621"/>
      <c r="I25" s="621"/>
      <c r="J25" s="621"/>
      <c r="K25" s="621"/>
      <c r="L25" s="621"/>
      <c r="M25" s="621"/>
      <c r="N25" s="621"/>
      <c r="O25" s="621"/>
      <c r="P25" s="621"/>
      <c r="Q25" s="622"/>
      <c r="R25" s="623">
        <v>4840827</v>
      </c>
      <c r="S25" s="624"/>
      <c r="T25" s="624"/>
      <c r="U25" s="624"/>
      <c r="V25" s="624"/>
      <c r="W25" s="624"/>
      <c r="X25" s="624"/>
      <c r="Y25" s="625"/>
      <c r="Z25" s="626">
        <v>66.599999999999994</v>
      </c>
      <c r="AA25" s="626"/>
      <c r="AB25" s="626"/>
      <c r="AC25" s="626"/>
      <c r="AD25" s="627">
        <v>4643686</v>
      </c>
      <c r="AE25" s="627"/>
      <c r="AF25" s="627"/>
      <c r="AG25" s="627"/>
      <c r="AH25" s="627"/>
      <c r="AI25" s="627"/>
      <c r="AJ25" s="627"/>
      <c r="AK25" s="627"/>
      <c r="AL25" s="628">
        <v>99.4</v>
      </c>
      <c r="AM25" s="629"/>
      <c r="AN25" s="629"/>
      <c r="AO25" s="630"/>
      <c r="AP25" s="620" t="s">
        <v>296</v>
      </c>
      <c r="AQ25" s="639"/>
      <c r="AR25" s="639"/>
      <c r="AS25" s="639"/>
      <c r="AT25" s="639"/>
      <c r="AU25" s="639"/>
      <c r="AV25" s="639"/>
      <c r="AW25" s="639"/>
      <c r="AX25" s="639"/>
      <c r="AY25" s="639"/>
      <c r="AZ25" s="639"/>
      <c r="BA25" s="639"/>
      <c r="BB25" s="639"/>
      <c r="BC25" s="639"/>
      <c r="BD25" s="639"/>
      <c r="BE25" s="639"/>
      <c r="BF25" s="640"/>
      <c r="BG25" s="623" t="s">
        <v>129</v>
      </c>
      <c r="BH25" s="624"/>
      <c r="BI25" s="624"/>
      <c r="BJ25" s="624"/>
      <c r="BK25" s="624"/>
      <c r="BL25" s="624"/>
      <c r="BM25" s="624"/>
      <c r="BN25" s="625"/>
      <c r="BO25" s="626" t="s">
        <v>246</v>
      </c>
      <c r="BP25" s="626"/>
      <c r="BQ25" s="626"/>
      <c r="BR25" s="626"/>
      <c r="BS25" s="627" t="s">
        <v>246</v>
      </c>
      <c r="BT25" s="627"/>
      <c r="BU25" s="627"/>
      <c r="BV25" s="627"/>
      <c r="BW25" s="627"/>
      <c r="BX25" s="627"/>
      <c r="BY25" s="627"/>
      <c r="BZ25" s="627"/>
      <c r="CA25" s="627"/>
      <c r="CB25" s="631"/>
      <c r="CD25" s="620" t="s">
        <v>297</v>
      </c>
      <c r="CE25" s="621"/>
      <c r="CF25" s="621"/>
      <c r="CG25" s="621"/>
      <c r="CH25" s="621"/>
      <c r="CI25" s="621"/>
      <c r="CJ25" s="621"/>
      <c r="CK25" s="621"/>
      <c r="CL25" s="621"/>
      <c r="CM25" s="621"/>
      <c r="CN25" s="621"/>
      <c r="CO25" s="621"/>
      <c r="CP25" s="621"/>
      <c r="CQ25" s="622"/>
      <c r="CR25" s="623">
        <v>1745797</v>
      </c>
      <c r="CS25" s="654"/>
      <c r="CT25" s="654"/>
      <c r="CU25" s="654"/>
      <c r="CV25" s="654"/>
      <c r="CW25" s="654"/>
      <c r="CX25" s="654"/>
      <c r="CY25" s="655"/>
      <c r="CZ25" s="628">
        <v>25.7</v>
      </c>
      <c r="DA25" s="656"/>
      <c r="DB25" s="656"/>
      <c r="DC25" s="658"/>
      <c r="DD25" s="632">
        <v>1632882</v>
      </c>
      <c r="DE25" s="654"/>
      <c r="DF25" s="654"/>
      <c r="DG25" s="654"/>
      <c r="DH25" s="654"/>
      <c r="DI25" s="654"/>
      <c r="DJ25" s="654"/>
      <c r="DK25" s="655"/>
      <c r="DL25" s="632">
        <v>1611770</v>
      </c>
      <c r="DM25" s="654"/>
      <c r="DN25" s="654"/>
      <c r="DO25" s="654"/>
      <c r="DP25" s="654"/>
      <c r="DQ25" s="654"/>
      <c r="DR25" s="654"/>
      <c r="DS25" s="654"/>
      <c r="DT25" s="654"/>
      <c r="DU25" s="654"/>
      <c r="DV25" s="655"/>
      <c r="DW25" s="628">
        <v>33.6</v>
      </c>
      <c r="DX25" s="656"/>
      <c r="DY25" s="656"/>
      <c r="DZ25" s="656"/>
      <c r="EA25" s="656"/>
      <c r="EB25" s="656"/>
      <c r="EC25" s="657"/>
    </row>
    <row r="26" spans="2:133" ht="11.25" customHeight="1" x14ac:dyDescent="0.2">
      <c r="B26" s="620" t="s">
        <v>298</v>
      </c>
      <c r="C26" s="621"/>
      <c r="D26" s="621"/>
      <c r="E26" s="621"/>
      <c r="F26" s="621"/>
      <c r="G26" s="621"/>
      <c r="H26" s="621"/>
      <c r="I26" s="621"/>
      <c r="J26" s="621"/>
      <c r="K26" s="621"/>
      <c r="L26" s="621"/>
      <c r="M26" s="621"/>
      <c r="N26" s="621"/>
      <c r="O26" s="621"/>
      <c r="P26" s="621"/>
      <c r="Q26" s="622"/>
      <c r="R26" s="623">
        <v>2431</v>
      </c>
      <c r="S26" s="624"/>
      <c r="T26" s="624"/>
      <c r="U26" s="624"/>
      <c r="V26" s="624"/>
      <c r="W26" s="624"/>
      <c r="X26" s="624"/>
      <c r="Y26" s="625"/>
      <c r="Z26" s="626">
        <v>0</v>
      </c>
      <c r="AA26" s="626"/>
      <c r="AB26" s="626"/>
      <c r="AC26" s="626"/>
      <c r="AD26" s="627">
        <v>2431</v>
      </c>
      <c r="AE26" s="627"/>
      <c r="AF26" s="627"/>
      <c r="AG26" s="627"/>
      <c r="AH26" s="627"/>
      <c r="AI26" s="627"/>
      <c r="AJ26" s="627"/>
      <c r="AK26" s="627"/>
      <c r="AL26" s="628">
        <v>0.1</v>
      </c>
      <c r="AM26" s="629"/>
      <c r="AN26" s="629"/>
      <c r="AO26" s="630"/>
      <c r="AP26" s="620" t="s">
        <v>299</v>
      </c>
      <c r="AQ26" s="639"/>
      <c r="AR26" s="639"/>
      <c r="AS26" s="639"/>
      <c r="AT26" s="639"/>
      <c r="AU26" s="639"/>
      <c r="AV26" s="639"/>
      <c r="AW26" s="639"/>
      <c r="AX26" s="639"/>
      <c r="AY26" s="639"/>
      <c r="AZ26" s="639"/>
      <c r="BA26" s="639"/>
      <c r="BB26" s="639"/>
      <c r="BC26" s="639"/>
      <c r="BD26" s="639"/>
      <c r="BE26" s="639"/>
      <c r="BF26" s="640"/>
      <c r="BG26" s="623" t="s">
        <v>246</v>
      </c>
      <c r="BH26" s="624"/>
      <c r="BI26" s="624"/>
      <c r="BJ26" s="624"/>
      <c r="BK26" s="624"/>
      <c r="BL26" s="624"/>
      <c r="BM26" s="624"/>
      <c r="BN26" s="625"/>
      <c r="BO26" s="626" t="s">
        <v>129</v>
      </c>
      <c r="BP26" s="626"/>
      <c r="BQ26" s="626"/>
      <c r="BR26" s="626"/>
      <c r="BS26" s="627" t="s">
        <v>246</v>
      </c>
      <c r="BT26" s="627"/>
      <c r="BU26" s="627"/>
      <c r="BV26" s="627"/>
      <c r="BW26" s="627"/>
      <c r="BX26" s="627"/>
      <c r="BY26" s="627"/>
      <c r="BZ26" s="627"/>
      <c r="CA26" s="627"/>
      <c r="CB26" s="631"/>
      <c r="CD26" s="620" t="s">
        <v>300</v>
      </c>
      <c r="CE26" s="621"/>
      <c r="CF26" s="621"/>
      <c r="CG26" s="621"/>
      <c r="CH26" s="621"/>
      <c r="CI26" s="621"/>
      <c r="CJ26" s="621"/>
      <c r="CK26" s="621"/>
      <c r="CL26" s="621"/>
      <c r="CM26" s="621"/>
      <c r="CN26" s="621"/>
      <c r="CO26" s="621"/>
      <c r="CP26" s="621"/>
      <c r="CQ26" s="622"/>
      <c r="CR26" s="623">
        <v>1004194</v>
      </c>
      <c r="CS26" s="624"/>
      <c r="CT26" s="624"/>
      <c r="CU26" s="624"/>
      <c r="CV26" s="624"/>
      <c r="CW26" s="624"/>
      <c r="CX26" s="624"/>
      <c r="CY26" s="625"/>
      <c r="CZ26" s="628">
        <v>14.8</v>
      </c>
      <c r="DA26" s="656"/>
      <c r="DB26" s="656"/>
      <c r="DC26" s="658"/>
      <c r="DD26" s="632">
        <v>926922</v>
      </c>
      <c r="DE26" s="624"/>
      <c r="DF26" s="624"/>
      <c r="DG26" s="624"/>
      <c r="DH26" s="624"/>
      <c r="DI26" s="624"/>
      <c r="DJ26" s="624"/>
      <c r="DK26" s="625"/>
      <c r="DL26" s="632" t="s">
        <v>129</v>
      </c>
      <c r="DM26" s="624"/>
      <c r="DN26" s="624"/>
      <c r="DO26" s="624"/>
      <c r="DP26" s="624"/>
      <c r="DQ26" s="624"/>
      <c r="DR26" s="624"/>
      <c r="DS26" s="624"/>
      <c r="DT26" s="624"/>
      <c r="DU26" s="624"/>
      <c r="DV26" s="625"/>
      <c r="DW26" s="628" t="s">
        <v>246</v>
      </c>
      <c r="DX26" s="656"/>
      <c r="DY26" s="656"/>
      <c r="DZ26" s="656"/>
      <c r="EA26" s="656"/>
      <c r="EB26" s="656"/>
      <c r="EC26" s="657"/>
    </row>
    <row r="27" spans="2:133" ht="11.25" customHeight="1" x14ac:dyDescent="0.2">
      <c r="B27" s="620" t="s">
        <v>301</v>
      </c>
      <c r="C27" s="621"/>
      <c r="D27" s="621"/>
      <c r="E27" s="621"/>
      <c r="F27" s="621"/>
      <c r="G27" s="621"/>
      <c r="H27" s="621"/>
      <c r="I27" s="621"/>
      <c r="J27" s="621"/>
      <c r="K27" s="621"/>
      <c r="L27" s="621"/>
      <c r="M27" s="621"/>
      <c r="N27" s="621"/>
      <c r="O27" s="621"/>
      <c r="P27" s="621"/>
      <c r="Q27" s="622"/>
      <c r="R27" s="623">
        <v>3379</v>
      </c>
      <c r="S27" s="624"/>
      <c r="T27" s="624"/>
      <c r="U27" s="624"/>
      <c r="V27" s="624"/>
      <c r="W27" s="624"/>
      <c r="X27" s="624"/>
      <c r="Y27" s="625"/>
      <c r="Z27" s="626">
        <v>0</v>
      </c>
      <c r="AA27" s="626"/>
      <c r="AB27" s="626"/>
      <c r="AC27" s="626"/>
      <c r="AD27" s="627" t="s">
        <v>129</v>
      </c>
      <c r="AE27" s="627"/>
      <c r="AF27" s="627"/>
      <c r="AG27" s="627"/>
      <c r="AH27" s="627"/>
      <c r="AI27" s="627"/>
      <c r="AJ27" s="627"/>
      <c r="AK27" s="627"/>
      <c r="AL27" s="628" t="s">
        <v>246</v>
      </c>
      <c r="AM27" s="629"/>
      <c r="AN27" s="629"/>
      <c r="AO27" s="630"/>
      <c r="AP27" s="620" t="s">
        <v>302</v>
      </c>
      <c r="AQ27" s="621"/>
      <c r="AR27" s="621"/>
      <c r="AS27" s="621"/>
      <c r="AT27" s="621"/>
      <c r="AU27" s="621"/>
      <c r="AV27" s="621"/>
      <c r="AW27" s="621"/>
      <c r="AX27" s="621"/>
      <c r="AY27" s="621"/>
      <c r="AZ27" s="621"/>
      <c r="BA27" s="621"/>
      <c r="BB27" s="621"/>
      <c r="BC27" s="621"/>
      <c r="BD27" s="621"/>
      <c r="BE27" s="621"/>
      <c r="BF27" s="622"/>
      <c r="BG27" s="623">
        <v>2964658</v>
      </c>
      <c r="BH27" s="624"/>
      <c r="BI27" s="624"/>
      <c r="BJ27" s="624"/>
      <c r="BK27" s="624"/>
      <c r="BL27" s="624"/>
      <c r="BM27" s="624"/>
      <c r="BN27" s="625"/>
      <c r="BO27" s="626">
        <v>100</v>
      </c>
      <c r="BP27" s="626"/>
      <c r="BQ27" s="626"/>
      <c r="BR27" s="626"/>
      <c r="BS27" s="627" t="s">
        <v>129</v>
      </c>
      <c r="BT27" s="627"/>
      <c r="BU27" s="627"/>
      <c r="BV27" s="627"/>
      <c r="BW27" s="627"/>
      <c r="BX27" s="627"/>
      <c r="BY27" s="627"/>
      <c r="BZ27" s="627"/>
      <c r="CA27" s="627"/>
      <c r="CB27" s="631"/>
      <c r="CD27" s="620" t="s">
        <v>303</v>
      </c>
      <c r="CE27" s="621"/>
      <c r="CF27" s="621"/>
      <c r="CG27" s="621"/>
      <c r="CH27" s="621"/>
      <c r="CI27" s="621"/>
      <c r="CJ27" s="621"/>
      <c r="CK27" s="621"/>
      <c r="CL27" s="621"/>
      <c r="CM27" s="621"/>
      <c r="CN27" s="621"/>
      <c r="CO27" s="621"/>
      <c r="CP27" s="621"/>
      <c r="CQ27" s="622"/>
      <c r="CR27" s="623">
        <v>1009198</v>
      </c>
      <c r="CS27" s="654"/>
      <c r="CT27" s="654"/>
      <c r="CU27" s="654"/>
      <c r="CV27" s="654"/>
      <c r="CW27" s="654"/>
      <c r="CX27" s="654"/>
      <c r="CY27" s="655"/>
      <c r="CZ27" s="628">
        <v>14.9</v>
      </c>
      <c r="DA27" s="656"/>
      <c r="DB27" s="656"/>
      <c r="DC27" s="658"/>
      <c r="DD27" s="632">
        <v>313773</v>
      </c>
      <c r="DE27" s="654"/>
      <c r="DF27" s="654"/>
      <c r="DG27" s="654"/>
      <c r="DH27" s="654"/>
      <c r="DI27" s="654"/>
      <c r="DJ27" s="654"/>
      <c r="DK27" s="655"/>
      <c r="DL27" s="632">
        <v>267925</v>
      </c>
      <c r="DM27" s="654"/>
      <c r="DN27" s="654"/>
      <c r="DO27" s="654"/>
      <c r="DP27" s="654"/>
      <c r="DQ27" s="654"/>
      <c r="DR27" s="654"/>
      <c r="DS27" s="654"/>
      <c r="DT27" s="654"/>
      <c r="DU27" s="654"/>
      <c r="DV27" s="655"/>
      <c r="DW27" s="628">
        <v>5.6</v>
      </c>
      <c r="DX27" s="656"/>
      <c r="DY27" s="656"/>
      <c r="DZ27" s="656"/>
      <c r="EA27" s="656"/>
      <c r="EB27" s="656"/>
      <c r="EC27" s="657"/>
    </row>
    <row r="28" spans="2:133" ht="11.25" customHeight="1" x14ac:dyDescent="0.2">
      <c r="B28" s="620" t="s">
        <v>304</v>
      </c>
      <c r="C28" s="621"/>
      <c r="D28" s="621"/>
      <c r="E28" s="621"/>
      <c r="F28" s="621"/>
      <c r="G28" s="621"/>
      <c r="H28" s="621"/>
      <c r="I28" s="621"/>
      <c r="J28" s="621"/>
      <c r="K28" s="621"/>
      <c r="L28" s="621"/>
      <c r="M28" s="621"/>
      <c r="N28" s="621"/>
      <c r="O28" s="621"/>
      <c r="P28" s="621"/>
      <c r="Q28" s="622"/>
      <c r="R28" s="623">
        <v>50595</v>
      </c>
      <c r="S28" s="624"/>
      <c r="T28" s="624"/>
      <c r="U28" s="624"/>
      <c r="V28" s="624"/>
      <c r="W28" s="624"/>
      <c r="X28" s="624"/>
      <c r="Y28" s="625"/>
      <c r="Z28" s="626">
        <v>0.7</v>
      </c>
      <c r="AA28" s="626"/>
      <c r="AB28" s="626"/>
      <c r="AC28" s="626"/>
      <c r="AD28" s="627">
        <v>15132</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305</v>
      </c>
      <c r="CE28" s="621"/>
      <c r="CF28" s="621"/>
      <c r="CG28" s="621"/>
      <c r="CH28" s="621"/>
      <c r="CI28" s="621"/>
      <c r="CJ28" s="621"/>
      <c r="CK28" s="621"/>
      <c r="CL28" s="621"/>
      <c r="CM28" s="621"/>
      <c r="CN28" s="621"/>
      <c r="CO28" s="621"/>
      <c r="CP28" s="621"/>
      <c r="CQ28" s="622"/>
      <c r="CR28" s="623">
        <v>566606</v>
      </c>
      <c r="CS28" s="624"/>
      <c r="CT28" s="624"/>
      <c r="CU28" s="624"/>
      <c r="CV28" s="624"/>
      <c r="CW28" s="624"/>
      <c r="CX28" s="624"/>
      <c r="CY28" s="625"/>
      <c r="CZ28" s="628">
        <v>8.3000000000000007</v>
      </c>
      <c r="DA28" s="656"/>
      <c r="DB28" s="656"/>
      <c r="DC28" s="658"/>
      <c r="DD28" s="632">
        <v>566606</v>
      </c>
      <c r="DE28" s="624"/>
      <c r="DF28" s="624"/>
      <c r="DG28" s="624"/>
      <c r="DH28" s="624"/>
      <c r="DI28" s="624"/>
      <c r="DJ28" s="624"/>
      <c r="DK28" s="625"/>
      <c r="DL28" s="632">
        <v>566606</v>
      </c>
      <c r="DM28" s="624"/>
      <c r="DN28" s="624"/>
      <c r="DO28" s="624"/>
      <c r="DP28" s="624"/>
      <c r="DQ28" s="624"/>
      <c r="DR28" s="624"/>
      <c r="DS28" s="624"/>
      <c r="DT28" s="624"/>
      <c r="DU28" s="624"/>
      <c r="DV28" s="625"/>
      <c r="DW28" s="628">
        <v>11.8</v>
      </c>
      <c r="DX28" s="656"/>
      <c r="DY28" s="656"/>
      <c r="DZ28" s="656"/>
      <c r="EA28" s="656"/>
      <c r="EB28" s="656"/>
      <c r="EC28" s="657"/>
    </row>
    <row r="29" spans="2:133" ht="11.25" customHeight="1" x14ac:dyDescent="0.2">
      <c r="B29" s="620" t="s">
        <v>306</v>
      </c>
      <c r="C29" s="621"/>
      <c r="D29" s="621"/>
      <c r="E29" s="621"/>
      <c r="F29" s="621"/>
      <c r="G29" s="621"/>
      <c r="H29" s="621"/>
      <c r="I29" s="621"/>
      <c r="J29" s="621"/>
      <c r="K29" s="621"/>
      <c r="L29" s="621"/>
      <c r="M29" s="621"/>
      <c r="N29" s="621"/>
      <c r="O29" s="621"/>
      <c r="P29" s="621"/>
      <c r="Q29" s="622"/>
      <c r="R29" s="623">
        <v>20354</v>
      </c>
      <c r="S29" s="624"/>
      <c r="T29" s="624"/>
      <c r="U29" s="624"/>
      <c r="V29" s="624"/>
      <c r="W29" s="624"/>
      <c r="X29" s="624"/>
      <c r="Y29" s="625"/>
      <c r="Z29" s="626">
        <v>0.3</v>
      </c>
      <c r="AA29" s="626"/>
      <c r="AB29" s="626"/>
      <c r="AC29" s="626"/>
      <c r="AD29" s="627" t="s">
        <v>246</v>
      </c>
      <c r="AE29" s="627"/>
      <c r="AF29" s="627"/>
      <c r="AG29" s="627"/>
      <c r="AH29" s="627"/>
      <c r="AI29" s="627"/>
      <c r="AJ29" s="627"/>
      <c r="AK29" s="627"/>
      <c r="AL29" s="628" t="s">
        <v>246</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307</v>
      </c>
      <c r="CE29" s="662"/>
      <c r="CF29" s="620" t="s">
        <v>308</v>
      </c>
      <c r="CG29" s="621"/>
      <c r="CH29" s="621"/>
      <c r="CI29" s="621"/>
      <c r="CJ29" s="621"/>
      <c r="CK29" s="621"/>
      <c r="CL29" s="621"/>
      <c r="CM29" s="621"/>
      <c r="CN29" s="621"/>
      <c r="CO29" s="621"/>
      <c r="CP29" s="621"/>
      <c r="CQ29" s="622"/>
      <c r="CR29" s="623">
        <v>566606</v>
      </c>
      <c r="CS29" s="654"/>
      <c r="CT29" s="654"/>
      <c r="CU29" s="654"/>
      <c r="CV29" s="654"/>
      <c r="CW29" s="654"/>
      <c r="CX29" s="654"/>
      <c r="CY29" s="655"/>
      <c r="CZ29" s="628">
        <v>8.3000000000000007</v>
      </c>
      <c r="DA29" s="656"/>
      <c r="DB29" s="656"/>
      <c r="DC29" s="658"/>
      <c r="DD29" s="632">
        <v>566606</v>
      </c>
      <c r="DE29" s="654"/>
      <c r="DF29" s="654"/>
      <c r="DG29" s="654"/>
      <c r="DH29" s="654"/>
      <c r="DI29" s="654"/>
      <c r="DJ29" s="654"/>
      <c r="DK29" s="655"/>
      <c r="DL29" s="632">
        <v>566606</v>
      </c>
      <c r="DM29" s="654"/>
      <c r="DN29" s="654"/>
      <c r="DO29" s="654"/>
      <c r="DP29" s="654"/>
      <c r="DQ29" s="654"/>
      <c r="DR29" s="654"/>
      <c r="DS29" s="654"/>
      <c r="DT29" s="654"/>
      <c r="DU29" s="654"/>
      <c r="DV29" s="655"/>
      <c r="DW29" s="628">
        <v>11.8</v>
      </c>
      <c r="DX29" s="656"/>
      <c r="DY29" s="656"/>
      <c r="DZ29" s="656"/>
      <c r="EA29" s="656"/>
      <c r="EB29" s="656"/>
      <c r="EC29" s="657"/>
    </row>
    <row r="30" spans="2:133" ht="11.25" customHeight="1" x14ac:dyDescent="0.2">
      <c r="B30" s="620" t="s">
        <v>309</v>
      </c>
      <c r="C30" s="621"/>
      <c r="D30" s="621"/>
      <c r="E30" s="621"/>
      <c r="F30" s="621"/>
      <c r="G30" s="621"/>
      <c r="H30" s="621"/>
      <c r="I30" s="621"/>
      <c r="J30" s="621"/>
      <c r="K30" s="621"/>
      <c r="L30" s="621"/>
      <c r="M30" s="621"/>
      <c r="N30" s="621"/>
      <c r="O30" s="621"/>
      <c r="P30" s="621"/>
      <c r="Q30" s="622"/>
      <c r="R30" s="623">
        <v>1047521</v>
      </c>
      <c r="S30" s="624"/>
      <c r="T30" s="624"/>
      <c r="U30" s="624"/>
      <c r="V30" s="624"/>
      <c r="W30" s="624"/>
      <c r="X30" s="624"/>
      <c r="Y30" s="625"/>
      <c r="Z30" s="626">
        <v>14.4</v>
      </c>
      <c r="AA30" s="626"/>
      <c r="AB30" s="626"/>
      <c r="AC30" s="626"/>
      <c r="AD30" s="627" t="s">
        <v>129</v>
      </c>
      <c r="AE30" s="627"/>
      <c r="AF30" s="627"/>
      <c r="AG30" s="627"/>
      <c r="AH30" s="627"/>
      <c r="AI30" s="627"/>
      <c r="AJ30" s="627"/>
      <c r="AK30" s="627"/>
      <c r="AL30" s="628" t="s">
        <v>246</v>
      </c>
      <c r="AM30" s="629"/>
      <c r="AN30" s="629"/>
      <c r="AO30" s="630"/>
      <c r="AP30" s="605" t="s">
        <v>225</v>
      </c>
      <c r="AQ30" s="606"/>
      <c r="AR30" s="606"/>
      <c r="AS30" s="606"/>
      <c r="AT30" s="606"/>
      <c r="AU30" s="606"/>
      <c r="AV30" s="606"/>
      <c r="AW30" s="606"/>
      <c r="AX30" s="606"/>
      <c r="AY30" s="606"/>
      <c r="AZ30" s="606"/>
      <c r="BA30" s="606"/>
      <c r="BB30" s="606"/>
      <c r="BC30" s="606"/>
      <c r="BD30" s="606"/>
      <c r="BE30" s="606"/>
      <c r="BF30" s="607"/>
      <c r="BG30" s="605" t="s">
        <v>310</v>
      </c>
      <c r="BH30" s="659"/>
      <c r="BI30" s="659"/>
      <c r="BJ30" s="659"/>
      <c r="BK30" s="659"/>
      <c r="BL30" s="659"/>
      <c r="BM30" s="659"/>
      <c r="BN30" s="659"/>
      <c r="BO30" s="659"/>
      <c r="BP30" s="659"/>
      <c r="BQ30" s="660"/>
      <c r="BR30" s="605" t="s">
        <v>311</v>
      </c>
      <c r="BS30" s="659"/>
      <c r="BT30" s="659"/>
      <c r="BU30" s="659"/>
      <c r="BV30" s="659"/>
      <c r="BW30" s="659"/>
      <c r="BX30" s="659"/>
      <c r="BY30" s="659"/>
      <c r="BZ30" s="659"/>
      <c r="CA30" s="659"/>
      <c r="CB30" s="660"/>
      <c r="CD30" s="663"/>
      <c r="CE30" s="664"/>
      <c r="CF30" s="620" t="s">
        <v>312</v>
      </c>
      <c r="CG30" s="621"/>
      <c r="CH30" s="621"/>
      <c r="CI30" s="621"/>
      <c r="CJ30" s="621"/>
      <c r="CK30" s="621"/>
      <c r="CL30" s="621"/>
      <c r="CM30" s="621"/>
      <c r="CN30" s="621"/>
      <c r="CO30" s="621"/>
      <c r="CP30" s="621"/>
      <c r="CQ30" s="622"/>
      <c r="CR30" s="623">
        <v>549866</v>
      </c>
      <c r="CS30" s="624"/>
      <c r="CT30" s="624"/>
      <c r="CU30" s="624"/>
      <c r="CV30" s="624"/>
      <c r="CW30" s="624"/>
      <c r="CX30" s="624"/>
      <c r="CY30" s="625"/>
      <c r="CZ30" s="628">
        <v>8.1</v>
      </c>
      <c r="DA30" s="656"/>
      <c r="DB30" s="656"/>
      <c r="DC30" s="658"/>
      <c r="DD30" s="632">
        <v>549866</v>
      </c>
      <c r="DE30" s="624"/>
      <c r="DF30" s="624"/>
      <c r="DG30" s="624"/>
      <c r="DH30" s="624"/>
      <c r="DI30" s="624"/>
      <c r="DJ30" s="624"/>
      <c r="DK30" s="625"/>
      <c r="DL30" s="632">
        <v>549866</v>
      </c>
      <c r="DM30" s="624"/>
      <c r="DN30" s="624"/>
      <c r="DO30" s="624"/>
      <c r="DP30" s="624"/>
      <c r="DQ30" s="624"/>
      <c r="DR30" s="624"/>
      <c r="DS30" s="624"/>
      <c r="DT30" s="624"/>
      <c r="DU30" s="624"/>
      <c r="DV30" s="625"/>
      <c r="DW30" s="628">
        <v>11.4</v>
      </c>
      <c r="DX30" s="656"/>
      <c r="DY30" s="656"/>
      <c r="DZ30" s="656"/>
      <c r="EA30" s="656"/>
      <c r="EB30" s="656"/>
      <c r="EC30" s="657"/>
    </row>
    <row r="31" spans="2:133" ht="11.25" customHeight="1" x14ac:dyDescent="0.2">
      <c r="B31" s="636" t="s">
        <v>313</v>
      </c>
      <c r="C31" s="637"/>
      <c r="D31" s="637"/>
      <c r="E31" s="637"/>
      <c r="F31" s="637"/>
      <c r="G31" s="637"/>
      <c r="H31" s="637"/>
      <c r="I31" s="637"/>
      <c r="J31" s="637"/>
      <c r="K31" s="637"/>
      <c r="L31" s="637"/>
      <c r="M31" s="637"/>
      <c r="N31" s="637"/>
      <c r="O31" s="637"/>
      <c r="P31" s="637"/>
      <c r="Q31" s="638"/>
      <c r="R31" s="623" t="s">
        <v>129</v>
      </c>
      <c r="S31" s="624"/>
      <c r="T31" s="624"/>
      <c r="U31" s="624"/>
      <c r="V31" s="624"/>
      <c r="W31" s="624"/>
      <c r="X31" s="624"/>
      <c r="Y31" s="625"/>
      <c r="Z31" s="626" t="s">
        <v>138</v>
      </c>
      <c r="AA31" s="626"/>
      <c r="AB31" s="626"/>
      <c r="AC31" s="626"/>
      <c r="AD31" s="627" t="s">
        <v>129</v>
      </c>
      <c r="AE31" s="627"/>
      <c r="AF31" s="627"/>
      <c r="AG31" s="627"/>
      <c r="AH31" s="627"/>
      <c r="AI31" s="627"/>
      <c r="AJ31" s="627"/>
      <c r="AK31" s="627"/>
      <c r="AL31" s="628" t="s">
        <v>246</v>
      </c>
      <c r="AM31" s="629"/>
      <c r="AN31" s="629"/>
      <c r="AO31" s="630"/>
      <c r="AP31" s="667" t="s">
        <v>314</v>
      </c>
      <c r="AQ31" s="668"/>
      <c r="AR31" s="668"/>
      <c r="AS31" s="668"/>
      <c r="AT31" s="673" t="s">
        <v>315</v>
      </c>
      <c r="AU31" s="218"/>
      <c r="AV31" s="218"/>
      <c r="AW31" s="218"/>
      <c r="AX31" s="609" t="s">
        <v>188</v>
      </c>
      <c r="AY31" s="610"/>
      <c r="AZ31" s="610"/>
      <c r="BA31" s="610"/>
      <c r="BB31" s="610"/>
      <c r="BC31" s="610"/>
      <c r="BD31" s="610"/>
      <c r="BE31" s="610"/>
      <c r="BF31" s="611"/>
      <c r="BG31" s="676">
        <v>99.1</v>
      </c>
      <c r="BH31" s="677"/>
      <c r="BI31" s="677"/>
      <c r="BJ31" s="677"/>
      <c r="BK31" s="677"/>
      <c r="BL31" s="677"/>
      <c r="BM31" s="618">
        <v>96.7</v>
      </c>
      <c r="BN31" s="677"/>
      <c r="BO31" s="677"/>
      <c r="BP31" s="677"/>
      <c r="BQ31" s="678"/>
      <c r="BR31" s="676">
        <v>99.1</v>
      </c>
      <c r="BS31" s="677"/>
      <c r="BT31" s="677"/>
      <c r="BU31" s="677"/>
      <c r="BV31" s="677"/>
      <c r="BW31" s="677"/>
      <c r="BX31" s="618">
        <v>96.5</v>
      </c>
      <c r="BY31" s="677"/>
      <c r="BZ31" s="677"/>
      <c r="CA31" s="677"/>
      <c r="CB31" s="678"/>
      <c r="CD31" s="663"/>
      <c r="CE31" s="664"/>
      <c r="CF31" s="620" t="s">
        <v>316</v>
      </c>
      <c r="CG31" s="621"/>
      <c r="CH31" s="621"/>
      <c r="CI31" s="621"/>
      <c r="CJ31" s="621"/>
      <c r="CK31" s="621"/>
      <c r="CL31" s="621"/>
      <c r="CM31" s="621"/>
      <c r="CN31" s="621"/>
      <c r="CO31" s="621"/>
      <c r="CP31" s="621"/>
      <c r="CQ31" s="622"/>
      <c r="CR31" s="623">
        <v>16740</v>
      </c>
      <c r="CS31" s="654"/>
      <c r="CT31" s="654"/>
      <c r="CU31" s="654"/>
      <c r="CV31" s="654"/>
      <c r="CW31" s="654"/>
      <c r="CX31" s="654"/>
      <c r="CY31" s="655"/>
      <c r="CZ31" s="628">
        <v>0.2</v>
      </c>
      <c r="DA31" s="656"/>
      <c r="DB31" s="656"/>
      <c r="DC31" s="658"/>
      <c r="DD31" s="632">
        <v>16740</v>
      </c>
      <c r="DE31" s="654"/>
      <c r="DF31" s="654"/>
      <c r="DG31" s="654"/>
      <c r="DH31" s="654"/>
      <c r="DI31" s="654"/>
      <c r="DJ31" s="654"/>
      <c r="DK31" s="655"/>
      <c r="DL31" s="632">
        <v>16740</v>
      </c>
      <c r="DM31" s="654"/>
      <c r="DN31" s="654"/>
      <c r="DO31" s="654"/>
      <c r="DP31" s="654"/>
      <c r="DQ31" s="654"/>
      <c r="DR31" s="654"/>
      <c r="DS31" s="654"/>
      <c r="DT31" s="654"/>
      <c r="DU31" s="654"/>
      <c r="DV31" s="655"/>
      <c r="DW31" s="628">
        <v>0.3</v>
      </c>
      <c r="DX31" s="656"/>
      <c r="DY31" s="656"/>
      <c r="DZ31" s="656"/>
      <c r="EA31" s="656"/>
      <c r="EB31" s="656"/>
      <c r="EC31" s="657"/>
    </row>
    <row r="32" spans="2:133" ht="11.25" customHeight="1" x14ac:dyDescent="0.2">
      <c r="B32" s="620" t="s">
        <v>317</v>
      </c>
      <c r="C32" s="621"/>
      <c r="D32" s="621"/>
      <c r="E32" s="621"/>
      <c r="F32" s="621"/>
      <c r="G32" s="621"/>
      <c r="H32" s="621"/>
      <c r="I32" s="621"/>
      <c r="J32" s="621"/>
      <c r="K32" s="621"/>
      <c r="L32" s="621"/>
      <c r="M32" s="621"/>
      <c r="N32" s="621"/>
      <c r="O32" s="621"/>
      <c r="P32" s="621"/>
      <c r="Q32" s="622"/>
      <c r="R32" s="623">
        <v>397373</v>
      </c>
      <c r="S32" s="624"/>
      <c r="T32" s="624"/>
      <c r="U32" s="624"/>
      <c r="V32" s="624"/>
      <c r="W32" s="624"/>
      <c r="X32" s="624"/>
      <c r="Y32" s="625"/>
      <c r="Z32" s="626">
        <v>5.5</v>
      </c>
      <c r="AA32" s="626"/>
      <c r="AB32" s="626"/>
      <c r="AC32" s="626"/>
      <c r="AD32" s="627" t="s">
        <v>129</v>
      </c>
      <c r="AE32" s="627"/>
      <c r="AF32" s="627"/>
      <c r="AG32" s="627"/>
      <c r="AH32" s="627"/>
      <c r="AI32" s="627"/>
      <c r="AJ32" s="627"/>
      <c r="AK32" s="627"/>
      <c r="AL32" s="628" t="s">
        <v>246</v>
      </c>
      <c r="AM32" s="629"/>
      <c r="AN32" s="629"/>
      <c r="AO32" s="630"/>
      <c r="AP32" s="669"/>
      <c r="AQ32" s="670"/>
      <c r="AR32" s="670"/>
      <c r="AS32" s="670"/>
      <c r="AT32" s="674"/>
      <c r="AU32" s="214" t="s">
        <v>318</v>
      </c>
      <c r="AX32" s="620" t="s">
        <v>319</v>
      </c>
      <c r="AY32" s="621"/>
      <c r="AZ32" s="621"/>
      <c r="BA32" s="621"/>
      <c r="BB32" s="621"/>
      <c r="BC32" s="621"/>
      <c r="BD32" s="621"/>
      <c r="BE32" s="621"/>
      <c r="BF32" s="622"/>
      <c r="BG32" s="679">
        <v>98.9</v>
      </c>
      <c r="BH32" s="654"/>
      <c r="BI32" s="654"/>
      <c r="BJ32" s="654"/>
      <c r="BK32" s="654"/>
      <c r="BL32" s="654"/>
      <c r="BM32" s="629">
        <v>95.5</v>
      </c>
      <c r="BN32" s="654"/>
      <c r="BO32" s="654"/>
      <c r="BP32" s="654"/>
      <c r="BQ32" s="680"/>
      <c r="BR32" s="679">
        <v>98.9</v>
      </c>
      <c r="BS32" s="654"/>
      <c r="BT32" s="654"/>
      <c r="BU32" s="654"/>
      <c r="BV32" s="654"/>
      <c r="BW32" s="654"/>
      <c r="BX32" s="629">
        <v>95.3</v>
      </c>
      <c r="BY32" s="654"/>
      <c r="BZ32" s="654"/>
      <c r="CA32" s="654"/>
      <c r="CB32" s="680"/>
      <c r="CD32" s="665"/>
      <c r="CE32" s="666"/>
      <c r="CF32" s="620" t="s">
        <v>320</v>
      </c>
      <c r="CG32" s="621"/>
      <c r="CH32" s="621"/>
      <c r="CI32" s="621"/>
      <c r="CJ32" s="621"/>
      <c r="CK32" s="621"/>
      <c r="CL32" s="621"/>
      <c r="CM32" s="621"/>
      <c r="CN32" s="621"/>
      <c r="CO32" s="621"/>
      <c r="CP32" s="621"/>
      <c r="CQ32" s="622"/>
      <c r="CR32" s="623" t="s">
        <v>129</v>
      </c>
      <c r="CS32" s="624"/>
      <c r="CT32" s="624"/>
      <c r="CU32" s="624"/>
      <c r="CV32" s="624"/>
      <c r="CW32" s="624"/>
      <c r="CX32" s="624"/>
      <c r="CY32" s="625"/>
      <c r="CZ32" s="628" t="s">
        <v>129</v>
      </c>
      <c r="DA32" s="656"/>
      <c r="DB32" s="656"/>
      <c r="DC32" s="658"/>
      <c r="DD32" s="632" t="s">
        <v>129</v>
      </c>
      <c r="DE32" s="624"/>
      <c r="DF32" s="624"/>
      <c r="DG32" s="624"/>
      <c r="DH32" s="624"/>
      <c r="DI32" s="624"/>
      <c r="DJ32" s="624"/>
      <c r="DK32" s="625"/>
      <c r="DL32" s="632" t="s">
        <v>129</v>
      </c>
      <c r="DM32" s="624"/>
      <c r="DN32" s="624"/>
      <c r="DO32" s="624"/>
      <c r="DP32" s="624"/>
      <c r="DQ32" s="624"/>
      <c r="DR32" s="624"/>
      <c r="DS32" s="624"/>
      <c r="DT32" s="624"/>
      <c r="DU32" s="624"/>
      <c r="DV32" s="625"/>
      <c r="DW32" s="628" t="s">
        <v>246</v>
      </c>
      <c r="DX32" s="656"/>
      <c r="DY32" s="656"/>
      <c r="DZ32" s="656"/>
      <c r="EA32" s="656"/>
      <c r="EB32" s="656"/>
      <c r="EC32" s="657"/>
    </row>
    <row r="33" spans="2:133" ht="11.25" customHeight="1" x14ac:dyDescent="0.2">
      <c r="B33" s="620" t="s">
        <v>321</v>
      </c>
      <c r="C33" s="621"/>
      <c r="D33" s="621"/>
      <c r="E33" s="621"/>
      <c r="F33" s="621"/>
      <c r="G33" s="621"/>
      <c r="H33" s="621"/>
      <c r="I33" s="621"/>
      <c r="J33" s="621"/>
      <c r="K33" s="621"/>
      <c r="L33" s="621"/>
      <c r="M33" s="621"/>
      <c r="N33" s="621"/>
      <c r="O33" s="621"/>
      <c r="P33" s="621"/>
      <c r="Q33" s="622"/>
      <c r="R33" s="623">
        <v>7100</v>
      </c>
      <c r="S33" s="624"/>
      <c r="T33" s="624"/>
      <c r="U33" s="624"/>
      <c r="V33" s="624"/>
      <c r="W33" s="624"/>
      <c r="X33" s="624"/>
      <c r="Y33" s="625"/>
      <c r="Z33" s="626">
        <v>0.1</v>
      </c>
      <c r="AA33" s="626"/>
      <c r="AB33" s="626"/>
      <c r="AC33" s="626"/>
      <c r="AD33" s="627">
        <v>6515</v>
      </c>
      <c r="AE33" s="627"/>
      <c r="AF33" s="627"/>
      <c r="AG33" s="627"/>
      <c r="AH33" s="627"/>
      <c r="AI33" s="627"/>
      <c r="AJ33" s="627"/>
      <c r="AK33" s="627"/>
      <c r="AL33" s="628">
        <v>0.1</v>
      </c>
      <c r="AM33" s="629"/>
      <c r="AN33" s="629"/>
      <c r="AO33" s="630"/>
      <c r="AP33" s="671"/>
      <c r="AQ33" s="672"/>
      <c r="AR33" s="672"/>
      <c r="AS33" s="672"/>
      <c r="AT33" s="675"/>
      <c r="AU33" s="219"/>
      <c r="AV33" s="219"/>
      <c r="AW33" s="219"/>
      <c r="AX33" s="644" t="s">
        <v>322</v>
      </c>
      <c r="AY33" s="645"/>
      <c r="AZ33" s="645"/>
      <c r="BA33" s="645"/>
      <c r="BB33" s="645"/>
      <c r="BC33" s="645"/>
      <c r="BD33" s="645"/>
      <c r="BE33" s="645"/>
      <c r="BF33" s="646"/>
      <c r="BG33" s="681">
        <v>99.2</v>
      </c>
      <c r="BH33" s="682"/>
      <c r="BI33" s="682"/>
      <c r="BJ33" s="682"/>
      <c r="BK33" s="682"/>
      <c r="BL33" s="682"/>
      <c r="BM33" s="683">
        <v>97.4</v>
      </c>
      <c r="BN33" s="682"/>
      <c r="BO33" s="682"/>
      <c r="BP33" s="682"/>
      <c r="BQ33" s="684"/>
      <c r="BR33" s="681">
        <v>99.1</v>
      </c>
      <c r="BS33" s="682"/>
      <c r="BT33" s="682"/>
      <c r="BU33" s="682"/>
      <c r="BV33" s="682"/>
      <c r="BW33" s="682"/>
      <c r="BX33" s="683">
        <v>97.2</v>
      </c>
      <c r="BY33" s="682"/>
      <c r="BZ33" s="682"/>
      <c r="CA33" s="682"/>
      <c r="CB33" s="684"/>
      <c r="CD33" s="620" t="s">
        <v>323</v>
      </c>
      <c r="CE33" s="621"/>
      <c r="CF33" s="621"/>
      <c r="CG33" s="621"/>
      <c r="CH33" s="621"/>
      <c r="CI33" s="621"/>
      <c r="CJ33" s="621"/>
      <c r="CK33" s="621"/>
      <c r="CL33" s="621"/>
      <c r="CM33" s="621"/>
      <c r="CN33" s="621"/>
      <c r="CO33" s="621"/>
      <c r="CP33" s="621"/>
      <c r="CQ33" s="622"/>
      <c r="CR33" s="623">
        <v>3080391</v>
      </c>
      <c r="CS33" s="654"/>
      <c r="CT33" s="654"/>
      <c r="CU33" s="654"/>
      <c r="CV33" s="654"/>
      <c r="CW33" s="654"/>
      <c r="CX33" s="654"/>
      <c r="CY33" s="655"/>
      <c r="CZ33" s="628">
        <v>45.4</v>
      </c>
      <c r="DA33" s="656"/>
      <c r="DB33" s="656"/>
      <c r="DC33" s="658"/>
      <c r="DD33" s="632">
        <v>2522556</v>
      </c>
      <c r="DE33" s="654"/>
      <c r="DF33" s="654"/>
      <c r="DG33" s="654"/>
      <c r="DH33" s="654"/>
      <c r="DI33" s="654"/>
      <c r="DJ33" s="654"/>
      <c r="DK33" s="655"/>
      <c r="DL33" s="632">
        <v>2095447</v>
      </c>
      <c r="DM33" s="654"/>
      <c r="DN33" s="654"/>
      <c r="DO33" s="654"/>
      <c r="DP33" s="654"/>
      <c r="DQ33" s="654"/>
      <c r="DR33" s="654"/>
      <c r="DS33" s="654"/>
      <c r="DT33" s="654"/>
      <c r="DU33" s="654"/>
      <c r="DV33" s="655"/>
      <c r="DW33" s="628">
        <v>43.6</v>
      </c>
      <c r="DX33" s="656"/>
      <c r="DY33" s="656"/>
      <c r="DZ33" s="656"/>
      <c r="EA33" s="656"/>
      <c r="EB33" s="656"/>
      <c r="EC33" s="657"/>
    </row>
    <row r="34" spans="2:133" ht="11.25" customHeight="1" x14ac:dyDescent="0.2">
      <c r="B34" s="620" t="s">
        <v>324</v>
      </c>
      <c r="C34" s="621"/>
      <c r="D34" s="621"/>
      <c r="E34" s="621"/>
      <c r="F34" s="621"/>
      <c r="G34" s="621"/>
      <c r="H34" s="621"/>
      <c r="I34" s="621"/>
      <c r="J34" s="621"/>
      <c r="K34" s="621"/>
      <c r="L34" s="621"/>
      <c r="M34" s="621"/>
      <c r="N34" s="621"/>
      <c r="O34" s="621"/>
      <c r="P34" s="621"/>
      <c r="Q34" s="622"/>
      <c r="R34" s="623">
        <v>17139</v>
      </c>
      <c r="S34" s="624"/>
      <c r="T34" s="624"/>
      <c r="U34" s="624"/>
      <c r="V34" s="624"/>
      <c r="W34" s="624"/>
      <c r="X34" s="624"/>
      <c r="Y34" s="625"/>
      <c r="Z34" s="626">
        <v>0.2</v>
      </c>
      <c r="AA34" s="626"/>
      <c r="AB34" s="626"/>
      <c r="AC34" s="626"/>
      <c r="AD34" s="627" t="s">
        <v>246</v>
      </c>
      <c r="AE34" s="627"/>
      <c r="AF34" s="627"/>
      <c r="AG34" s="627"/>
      <c r="AH34" s="627"/>
      <c r="AI34" s="627"/>
      <c r="AJ34" s="627"/>
      <c r="AK34" s="627"/>
      <c r="AL34" s="628" t="s">
        <v>246</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325</v>
      </c>
      <c r="CE34" s="621"/>
      <c r="CF34" s="621"/>
      <c r="CG34" s="621"/>
      <c r="CH34" s="621"/>
      <c r="CI34" s="621"/>
      <c r="CJ34" s="621"/>
      <c r="CK34" s="621"/>
      <c r="CL34" s="621"/>
      <c r="CM34" s="621"/>
      <c r="CN34" s="621"/>
      <c r="CO34" s="621"/>
      <c r="CP34" s="621"/>
      <c r="CQ34" s="622"/>
      <c r="CR34" s="623">
        <v>1286815</v>
      </c>
      <c r="CS34" s="624"/>
      <c r="CT34" s="624"/>
      <c r="CU34" s="624"/>
      <c r="CV34" s="624"/>
      <c r="CW34" s="624"/>
      <c r="CX34" s="624"/>
      <c r="CY34" s="625"/>
      <c r="CZ34" s="628">
        <v>19</v>
      </c>
      <c r="DA34" s="656"/>
      <c r="DB34" s="656"/>
      <c r="DC34" s="658"/>
      <c r="DD34" s="632">
        <v>946879</v>
      </c>
      <c r="DE34" s="624"/>
      <c r="DF34" s="624"/>
      <c r="DG34" s="624"/>
      <c r="DH34" s="624"/>
      <c r="DI34" s="624"/>
      <c r="DJ34" s="624"/>
      <c r="DK34" s="625"/>
      <c r="DL34" s="632">
        <v>759131</v>
      </c>
      <c r="DM34" s="624"/>
      <c r="DN34" s="624"/>
      <c r="DO34" s="624"/>
      <c r="DP34" s="624"/>
      <c r="DQ34" s="624"/>
      <c r="DR34" s="624"/>
      <c r="DS34" s="624"/>
      <c r="DT34" s="624"/>
      <c r="DU34" s="624"/>
      <c r="DV34" s="625"/>
      <c r="DW34" s="628">
        <v>15.8</v>
      </c>
      <c r="DX34" s="656"/>
      <c r="DY34" s="656"/>
      <c r="DZ34" s="656"/>
      <c r="EA34" s="656"/>
      <c r="EB34" s="656"/>
      <c r="EC34" s="657"/>
    </row>
    <row r="35" spans="2:133" ht="11.25" customHeight="1" x14ac:dyDescent="0.2">
      <c r="B35" s="620" t="s">
        <v>326</v>
      </c>
      <c r="C35" s="621"/>
      <c r="D35" s="621"/>
      <c r="E35" s="621"/>
      <c r="F35" s="621"/>
      <c r="G35" s="621"/>
      <c r="H35" s="621"/>
      <c r="I35" s="621"/>
      <c r="J35" s="621"/>
      <c r="K35" s="621"/>
      <c r="L35" s="621"/>
      <c r="M35" s="621"/>
      <c r="N35" s="621"/>
      <c r="O35" s="621"/>
      <c r="P35" s="621"/>
      <c r="Q35" s="622"/>
      <c r="R35" s="623">
        <v>414665</v>
      </c>
      <c r="S35" s="624"/>
      <c r="T35" s="624"/>
      <c r="U35" s="624"/>
      <c r="V35" s="624"/>
      <c r="W35" s="624"/>
      <c r="X35" s="624"/>
      <c r="Y35" s="625"/>
      <c r="Z35" s="626">
        <v>5.7</v>
      </c>
      <c r="AA35" s="626"/>
      <c r="AB35" s="626"/>
      <c r="AC35" s="626"/>
      <c r="AD35" s="627" t="s">
        <v>246</v>
      </c>
      <c r="AE35" s="627"/>
      <c r="AF35" s="627"/>
      <c r="AG35" s="627"/>
      <c r="AH35" s="627"/>
      <c r="AI35" s="627"/>
      <c r="AJ35" s="627"/>
      <c r="AK35" s="627"/>
      <c r="AL35" s="628" t="s">
        <v>246</v>
      </c>
      <c r="AM35" s="629"/>
      <c r="AN35" s="629"/>
      <c r="AO35" s="630"/>
      <c r="AP35" s="222"/>
      <c r="AQ35" s="605" t="s">
        <v>327</v>
      </c>
      <c r="AR35" s="606"/>
      <c r="AS35" s="606"/>
      <c r="AT35" s="606"/>
      <c r="AU35" s="606"/>
      <c r="AV35" s="606"/>
      <c r="AW35" s="606"/>
      <c r="AX35" s="606"/>
      <c r="AY35" s="606"/>
      <c r="AZ35" s="606"/>
      <c r="BA35" s="606"/>
      <c r="BB35" s="606"/>
      <c r="BC35" s="606"/>
      <c r="BD35" s="606"/>
      <c r="BE35" s="606"/>
      <c r="BF35" s="607"/>
      <c r="BG35" s="605" t="s">
        <v>328</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329</v>
      </c>
      <c r="CE35" s="621"/>
      <c r="CF35" s="621"/>
      <c r="CG35" s="621"/>
      <c r="CH35" s="621"/>
      <c r="CI35" s="621"/>
      <c r="CJ35" s="621"/>
      <c r="CK35" s="621"/>
      <c r="CL35" s="621"/>
      <c r="CM35" s="621"/>
      <c r="CN35" s="621"/>
      <c r="CO35" s="621"/>
      <c r="CP35" s="621"/>
      <c r="CQ35" s="622"/>
      <c r="CR35" s="623">
        <v>18996</v>
      </c>
      <c r="CS35" s="654"/>
      <c r="CT35" s="654"/>
      <c r="CU35" s="654"/>
      <c r="CV35" s="654"/>
      <c r="CW35" s="654"/>
      <c r="CX35" s="654"/>
      <c r="CY35" s="655"/>
      <c r="CZ35" s="628">
        <v>0.3</v>
      </c>
      <c r="DA35" s="656"/>
      <c r="DB35" s="656"/>
      <c r="DC35" s="658"/>
      <c r="DD35" s="632">
        <v>18199</v>
      </c>
      <c r="DE35" s="654"/>
      <c r="DF35" s="654"/>
      <c r="DG35" s="654"/>
      <c r="DH35" s="654"/>
      <c r="DI35" s="654"/>
      <c r="DJ35" s="654"/>
      <c r="DK35" s="655"/>
      <c r="DL35" s="632">
        <v>18199</v>
      </c>
      <c r="DM35" s="654"/>
      <c r="DN35" s="654"/>
      <c r="DO35" s="654"/>
      <c r="DP35" s="654"/>
      <c r="DQ35" s="654"/>
      <c r="DR35" s="654"/>
      <c r="DS35" s="654"/>
      <c r="DT35" s="654"/>
      <c r="DU35" s="654"/>
      <c r="DV35" s="655"/>
      <c r="DW35" s="628">
        <v>0.4</v>
      </c>
      <c r="DX35" s="656"/>
      <c r="DY35" s="656"/>
      <c r="DZ35" s="656"/>
      <c r="EA35" s="656"/>
      <c r="EB35" s="656"/>
      <c r="EC35" s="657"/>
    </row>
    <row r="36" spans="2:133" ht="11.25" customHeight="1" x14ac:dyDescent="0.2">
      <c r="B36" s="620" t="s">
        <v>330</v>
      </c>
      <c r="C36" s="621"/>
      <c r="D36" s="621"/>
      <c r="E36" s="621"/>
      <c r="F36" s="621"/>
      <c r="G36" s="621"/>
      <c r="H36" s="621"/>
      <c r="I36" s="621"/>
      <c r="J36" s="621"/>
      <c r="K36" s="621"/>
      <c r="L36" s="621"/>
      <c r="M36" s="621"/>
      <c r="N36" s="621"/>
      <c r="O36" s="621"/>
      <c r="P36" s="621"/>
      <c r="Q36" s="622"/>
      <c r="R36" s="623">
        <v>120353</v>
      </c>
      <c r="S36" s="624"/>
      <c r="T36" s="624"/>
      <c r="U36" s="624"/>
      <c r="V36" s="624"/>
      <c r="W36" s="624"/>
      <c r="X36" s="624"/>
      <c r="Y36" s="625"/>
      <c r="Z36" s="626">
        <v>1.7</v>
      </c>
      <c r="AA36" s="626"/>
      <c r="AB36" s="626"/>
      <c r="AC36" s="626"/>
      <c r="AD36" s="627" t="s">
        <v>246</v>
      </c>
      <c r="AE36" s="627"/>
      <c r="AF36" s="627"/>
      <c r="AG36" s="627"/>
      <c r="AH36" s="627"/>
      <c r="AI36" s="627"/>
      <c r="AJ36" s="627"/>
      <c r="AK36" s="627"/>
      <c r="AL36" s="628" t="s">
        <v>246</v>
      </c>
      <c r="AM36" s="629"/>
      <c r="AN36" s="629"/>
      <c r="AO36" s="630"/>
      <c r="AP36" s="222"/>
      <c r="AQ36" s="685" t="s">
        <v>331</v>
      </c>
      <c r="AR36" s="686"/>
      <c r="AS36" s="686"/>
      <c r="AT36" s="686"/>
      <c r="AU36" s="686"/>
      <c r="AV36" s="686"/>
      <c r="AW36" s="686"/>
      <c r="AX36" s="686"/>
      <c r="AY36" s="687"/>
      <c r="AZ36" s="612">
        <v>750654</v>
      </c>
      <c r="BA36" s="613"/>
      <c r="BB36" s="613"/>
      <c r="BC36" s="613"/>
      <c r="BD36" s="613"/>
      <c r="BE36" s="613"/>
      <c r="BF36" s="688"/>
      <c r="BG36" s="609" t="s">
        <v>332</v>
      </c>
      <c r="BH36" s="610"/>
      <c r="BI36" s="610"/>
      <c r="BJ36" s="610"/>
      <c r="BK36" s="610"/>
      <c r="BL36" s="610"/>
      <c r="BM36" s="610"/>
      <c r="BN36" s="610"/>
      <c r="BO36" s="610"/>
      <c r="BP36" s="610"/>
      <c r="BQ36" s="610"/>
      <c r="BR36" s="610"/>
      <c r="BS36" s="610"/>
      <c r="BT36" s="610"/>
      <c r="BU36" s="611"/>
      <c r="BV36" s="612">
        <v>16507</v>
      </c>
      <c r="BW36" s="613"/>
      <c r="BX36" s="613"/>
      <c r="BY36" s="613"/>
      <c r="BZ36" s="613"/>
      <c r="CA36" s="613"/>
      <c r="CB36" s="688"/>
      <c r="CD36" s="620" t="s">
        <v>333</v>
      </c>
      <c r="CE36" s="621"/>
      <c r="CF36" s="621"/>
      <c r="CG36" s="621"/>
      <c r="CH36" s="621"/>
      <c r="CI36" s="621"/>
      <c r="CJ36" s="621"/>
      <c r="CK36" s="621"/>
      <c r="CL36" s="621"/>
      <c r="CM36" s="621"/>
      <c r="CN36" s="621"/>
      <c r="CO36" s="621"/>
      <c r="CP36" s="621"/>
      <c r="CQ36" s="622"/>
      <c r="CR36" s="623">
        <v>1052072</v>
      </c>
      <c r="CS36" s="624"/>
      <c r="CT36" s="624"/>
      <c r="CU36" s="624"/>
      <c r="CV36" s="624"/>
      <c r="CW36" s="624"/>
      <c r="CX36" s="624"/>
      <c r="CY36" s="625"/>
      <c r="CZ36" s="628">
        <v>15.5</v>
      </c>
      <c r="DA36" s="656"/>
      <c r="DB36" s="656"/>
      <c r="DC36" s="658"/>
      <c r="DD36" s="632">
        <v>984646</v>
      </c>
      <c r="DE36" s="624"/>
      <c r="DF36" s="624"/>
      <c r="DG36" s="624"/>
      <c r="DH36" s="624"/>
      <c r="DI36" s="624"/>
      <c r="DJ36" s="624"/>
      <c r="DK36" s="625"/>
      <c r="DL36" s="632">
        <v>762183</v>
      </c>
      <c r="DM36" s="624"/>
      <c r="DN36" s="624"/>
      <c r="DO36" s="624"/>
      <c r="DP36" s="624"/>
      <c r="DQ36" s="624"/>
      <c r="DR36" s="624"/>
      <c r="DS36" s="624"/>
      <c r="DT36" s="624"/>
      <c r="DU36" s="624"/>
      <c r="DV36" s="625"/>
      <c r="DW36" s="628">
        <v>15.9</v>
      </c>
      <c r="DX36" s="656"/>
      <c r="DY36" s="656"/>
      <c r="DZ36" s="656"/>
      <c r="EA36" s="656"/>
      <c r="EB36" s="656"/>
      <c r="EC36" s="657"/>
    </row>
    <row r="37" spans="2:133" ht="11.25" customHeight="1" x14ac:dyDescent="0.2">
      <c r="B37" s="620" t="s">
        <v>334</v>
      </c>
      <c r="C37" s="621"/>
      <c r="D37" s="621"/>
      <c r="E37" s="621"/>
      <c r="F37" s="621"/>
      <c r="G37" s="621"/>
      <c r="H37" s="621"/>
      <c r="I37" s="621"/>
      <c r="J37" s="621"/>
      <c r="K37" s="621"/>
      <c r="L37" s="621"/>
      <c r="M37" s="621"/>
      <c r="N37" s="621"/>
      <c r="O37" s="621"/>
      <c r="P37" s="621"/>
      <c r="Q37" s="622"/>
      <c r="R37" s="623">
        <v>113554</v>
      </c>
      <c r="S37" s="624"/>
      <c r="T37" s="624"/>
      <c r="U37" s="624"/>
      <c r="V37" s="624"/>
      <c r="W37" s="624"/>
      <c r="X37" s="624"/>
      <c r="Y37" s="625"/>
      <c r="Z37" s="626">
        <v>1.6</v>
      </c>
      <c r="AA37" s="626"/>
      <c r="AB37" s="626"/>
      <c r="AC37" s="626"/>
      <c r="AD37" s="627">
        <v>4243</v>
      </c>
      <c r="AE37" s="627"/>
      <c r="AF37" s="627"/>
      <c r="AG37" s="627"/>
      <c r="AH37" s="627"/>
      <c r="AI37" s="627"/>
      <c r="AJ37" s="627"/>
      <c r="AK37" s="627"/>
      <c r="AL37" s="628">
        <v>0.1</v>
      </c>
      <c r="AM37" s="629"/>
      <c r="AN37" s="629"/>
      <c r="AO37" s="630"/>
      <c r="AQ37" s="689" t="s">
        <v>335</v>
      </c>
      <c r="AR37" s="690"/>
      <c r="AS37" s="690"/>
      <c r="AT37" s="690"/>
      <c r="AU37" s="690"/>
      <c r="AV37" s="690"/>
      <c r="AW37" s="690"/>
      <c r="AX37" s="690"/>
      <c r="AY37" s="691"/>
      <c r="AZ37" s="623">
        <v>72460</v>
      </c>
      <c r="BA37" s="624"/>
      <c r="BB37" s="624"/>
      <c r="BC37" s="624"/>
      <c r="BD37" s="654"/>
      <c r="BE37" s="654"/>
      <c r="BF37" s="680"/>
      <c r="BG37" s="620" t="s">
        <v>336</v>
      </c>
      <c r="BH37" s="621"/>
      <c r="BI37" s="621"/>
      <c r="BJ37" s="621"/>
      <c r="BK37" s="621"/>
      <c r="BL37" s="621"/>
      <c r="BM37" s="621"/>
      <c r="BN37" s="621"/>
      <c r="BO37" s="621"/>
      <c r="BP37" s="621"/>
      <c r="BQ37" s="621"/>
      <c r="BR37" s="621"/>
      <c r="BS37" s="621"/>
      <c r="BT37" s="621"/>
      <c r="BU37" s="622"/>
      <c r="BV37" s="623">
        <v>16507</v>
      </c>
      <c r="BW37" s="624"/>
      <c r="BX37" s="624"/>
      <c r="BY37" s="624"/>
      <c r="BZ37" s="624"/>
      <c r="CA37" s="624"/>
      <c r="CB37" s="633"/>
      <c r="CD37" s="620" t="s">
        <v>337</v>
      </c>
      <c r="CE37" s="621"/>
      <c r="CF37" s="621"/>
      <c r="CG37" s="621"/>
      <c r="CH37" s="621"/>
      <c r="CI37" s="621"/>
      <c r="CJ37" s="621"/>
      <c r="CK37" s="621"/>
      <c r="CL37" s="621"/>
      <c r="CM37" s="621"/>
      <c r="CN37" s="621"/>
      <c r="CO37" s="621"/>
      <c r="CP37" s="621"/>
      <c r="CQ37" s="622"/>
      <c r="CR37" s="623">
        <v>617993</v>
      </c>
      <c r="CS37" s="654"/>
      <c r="CT37" s="654"/>
      <c r="CU37" s="654"/>
      <c r="CV37" s="654"/>
      <c r="CW37" s="654"/>
      <c r="CX37" s="654"/>
      <c r="CY37" s="655"/>
      <c r="CZ37" s="628">
        <v>9.1</v>
      </c>
      <c r="DA37" s="656"/>
      <c r="DB37" s="656"/>
      <c r="DC37" s="658"/>
      <c r="DD37" s="632">
        <v>617993</v>
      </c>
      <c r="DE37" s="654"/>
      <c r="DF37" s="654"/>
      <c r="DG37" s="654"/>
      <c r="DH37" s="654"/>
      <c r="DI37" s="654"/>
      <c r="DJ37" s="654"/>
      <c r="DK37" s="655"/>
      <c r="DL37" s="632">
        <v>617993</v>
      </c>
      <c r="DM37" s="654"/>
      <c r="DN37" s="654"/>
      <c r="DO37" s="654"/>
      <c r="DP37" s="654"/>
      <c r="DQ37" s="654"/>
      <c r="DR37" s="654"/>
      <c r="DS37" s="654"/>
      <c r="DT37" s="654"/>
      <c r="DU37" s="654"/>
      <c r="DV37" s="655"/>
      <c r="DW37" s="628">
        <v>12.9</v>
      </c>
      <c r="DX37" s="656"/>
      <c r="DY37" s="656"/>
      <c r="DZ37" s="656"/>
      <c r="EA37" s="656"/>
      <c r="EB37" s="656"/>
      <c r="EC37" s="657"/>
    </row>
    <row r="38" spans="2:133" ht="11.25" customHeight="1" x14ac:dyDescent="0.2">
      <c r="B38" s="620" t="s">
        <v>338</v>
      </c>
      <c r="C38" s="621"/>
      <c r="D38" s="621"/>
      <c r="E38" s="621"/>
      <c r="F38" s="621"/>
      <c r="G38" s="621"/>
      <c r="H38" s="621"/>
      <c r="I38" s="621"/>
      <c r="J38" s="621"/>
      <c r="K38" s="621"/>
      <c r="L38" s="621"/>
      <c r="M38" s="621"/>
      <c r="N38" s="621"/>
      <c r="O38" s="621"/>
      <c r="P38" s="621"/>
      <c r="Q38" s="622"/>
      <c r="R38" s="623">
        <v>233589</v>
      </c>
      <c r="S38" s="624"/>
      <c r="T38" s="624"/>
      <c r="U38" s="624"/>
      <c r="V38" s="624"/>
      <c r="W38" s="624"/>
      <c r="X38" s="624"/>
      <c r="Y38" s="625"/>
      <c r="Z38" s="626">
        <v>3.2</v>
      </c>
      <c r="AA38" s="626"/>
      <c r="AB38" s="626"/>
      <c r="AC38" s="626"/>
      <c r="AD38" s="627" t="s">
        <v>246</v>
      </c>
      <c r="AE38" s="627"/>
      <c r="AF38" s="627"/>
      <c r="AG38" s="627"/>
      <c r="AH38" s="627"/>
      <c r="AI38" s="627"/>
      <c r="AJ38" s="627"/>
      <c r="AK38" s="627"/>
      <c r="AL38" s="628" t="s">
        <v>246</v>
      </c>
      <c r="AM38" s="629"/>
      <c r="AN38" s="629"/>
      <c r="AO38" s="630"/>
      <c r="AQ38" s="689" t="s">
        <v>339</v>
      </c>
      <c r="AR38" s="690"/>
      <c r="AS38" s="690"/>
      <c r="AT38" s="690"/>
      <c r="AU38" s="690"/>
      <c r="AV38" s="690"/>
      <c r="AW38" s="690"/>
      <c r="AX38" s="690"/>
      <c r="AY38" s="691"/>
      <c r="AZ38" s="623">
        <v>3159</v>
      </c>
      <c r="BA38" s="624"/>
      <c r="BB38" s="624"/>
      <c r="BC38" s="624"/>
      <c r="BD38" s="654"/>
      <c r="BE38" s="654"/>
      <c r="BF38" s="680"/>
      <c r="BG38" s="620" t="s">
        <v>340</v>
      </c>
      <c r="BH38" s="621"/>
      <c r="BI38" s="621"/>
      <c r="BJ38" s="621"/>
      <c r="BK38" s="621"/>
      <c r="BL38" s="621"/>
      <c r="BM38" s="621"/>
      <c r="BN38" s="621"/>
      <c r="BO38" s="621"/>
      <c r="BP38" s="621"/>
      <c r="BQ38" s="621"/>
      <c r="BR38" s="621"/>
      <c r="BS38" s="621"/>
      <c r="BT38" s="621"/>
      <c r="BU38" s="622"/>
      <c r="BV38" s="623">
        <v>2838</v>
      </c>
      <c r="BW38" s="624"/>
      <c r="BX38" s="624"/>
      <c r="BY38" s="624"/>
      <c r="BZ38" s="624"/>
      <c r="CA38" s="624"/>
      <c r="CB38" s="633"/>
      <c r="CD38" s="620" t="s">
        <v>341</v>
      </c>
      <c r="CE38" s="621"/>
      <c r="CF38" s="621"/>
      <c r="CG38" s="621"/>
      <c r="CH38" s="621"/>
      <c r="CI38" s="621"/>
      <c r="CJ38" s="621"/>
      <c r="CK38" s="621"/>
      <c r="CL38" s="621"/>
      <c r="CM38" s="621"/>
      <c r="CN38" s="621"/>
      <c r="CO38" s="621"/>
      <c r="CP38" s="621"/>
      <c r="CQ38" s="622"/>
      <c r="CR38" s="623">
        <v>675035</v>
      </c>
      <c r="CS38" s="624"/>
      <c r="CT38" s="624"/>
      <c r="CU38" s="624"/>
      <c r="CV38" s="624"/>
      <c r="CW38" s="624"/>
      <c r="CX38" s="624"/>
      <c r="CY38" s="625"/>
      <c r="CZ38" s="628">
        <v>9.9</v>
      </c>
      <c r="DA38" s="656"/>
      <c r="DB38" s="656"/>
      <c r="DC38" s="658"/>
      <c r="DD38" s="632">
        <v>558736</v>
      </c>
      <c r="DE38" s="624"/>
      <c r="DF38" s="624"/>
      <c r="DG38" s="624"/>
      <c r="DH38" s="624"/>
      <c r="DI38" s="624"/>
      <c r="DJ38" s="624"/>
      <c r="DK38" s="625"/>
      <c r="DL38" s="632">
        <v>555934</v>
      </c>
      <c r="DM38" s="624"/>
      <c r="DN38" s="624"/>
      <c r="DO38" s="624"/>
      <c r="DP38" s="624"/>
      <c r="DQ38" s="624"/>
      <c r="DR38" s="624"/>
      <c r="DS38" s="624"/>
      <c r="DT38" s="624"/>
      <c r="DU38" s="624"/>
      <c r="DV38" s="625"/>
      <c r="DW38" s="628">
        <v>11.6</v>
      </c>
      <c r="DX38" s="656"/>
      <c r="DY38" s="656"/>
      <c r="DZ38" s="656"/>
      <c r="EA38" s="656"/>
      <c r="EB38" s="656"/>
      <c r="EC38" s="657"/>
    </row>
    <row r="39" spans="2:133" ht="11.25" customHeight="1" x14ac:dyDescent="0.2">
      <c r="B39" s="620" t="s">
        <v>342</v>
      </c>
      <c r="C39" s="621"/>
      <c r="D39" s="621"/>
      <c r="E39" s="621"/>
      <c r="F39" s="621"/>
      <c r="G39" s="621"/>
      <c r="H39" s="621"/>
      <c r="I39" s="621"/>
      <c r="J39" s="621"/>
      <c r="K39" s="621"/>
      <c r="L39" s="621"/>
      <c r="M39" s="621"/>
      <c r="N39" s="621"/>
      <c r="O39" s="621"/>
      <c r="P39" s="621"/>
      <c r="Q39" s="622"/>
      <c r="R39" s="623" t="s">
        <v>246</v>
      </c>
      <c r="S39" s="624"/>
      <c r="T39" s="624"/>
      <c r="U39" s="624"/>
      <c r="V39" s="624"/>
      <c r="W39" s="624"/>
      <c r="X39" s="624"/>
      <c r="Y39" s="625"/>
      <c r="Z39" s="626" t="s">
        <v>246</v>
      </c>
      <c r="AA39" s="626"/>
      <c r="AB39" s="626"/>
      <c r="AC39" s="626"/>
      <c r="AD39" s="627" t="s">
        <v>129</v>
      </c>
      <c r="AE39" s="627"/>
      <c r="AF39" s="627"/>
      <c r="AG39" s="627"/>
      <c r="AH39" s="627"/>
      <c r="AI39" s="627"/>
      <c r="AJ39" s="627"/>
      <c r="AK39" s="627"/>
      <c r="AL39" s="628" t="s">
        <v>246</v>
      </c>
      <c r="AM39" s="629"/>
      <c r="AN39" s="629"/>
      <c r="AO39" s="630"/>
      <c r="AQ39" s="689" t="s">
        <v>343</v>
      </c>
      <c r="AR39" s="690"/>
      <c r="AS39" s="690"/>
      <c r="AT39" s="690"/>
      <c r="AU39" s="690"/>
      <c r="AV39" s="690"/>
      <c r="AW39" s="690"/>
      <c r="AX39" s="690"/>
      <c r="AY39" s="691"/>
      <c r="AZ39" s="623" t="s">
        <v>129</v>
      </c>
      <c r="BA39" s="624"/>
      <c r="BB39" s="624"/>
      <c r="BC39" s="624"/>
      <c r="BD39" s="654"/>
      <c r="BE39" s="654"/>
      <c r="BF39" s="680"/>
      <c r="BG39" s="620" t="s">
        <v>344</v>
      </c>
      <c r="BH39" s="621"/>
      <c r="BI39" s="621"/>
      <c r="BJ39" s="621"/>
      <c r="BK39" s="621"/>
      <c r="BL39" s="621"/>
      <c r="BM39" s="621"/>
      <c r="BN39" s="621"/>
      <c r="BO39" s="621"/>
      <c r="BP39" s="621"/>
      <c r="BQ39" s="621"/>
      <c r="BR39" s="621"/>
      <c r="BS39" s="621"/>
      <c r="BT39" s="621"/>
      <c r="BU39" s="622"/>
      <c r="BV39" s="623">
        <v>4256</v>
      </c>
      <c r="BW39" s="624"/>
      <c r="BX39" s="624"/>
      <c r="BY39" s="624"/>
      <c r="BZ39" s="624"/>
      <c r="CA39" s="624"/>
      <c r="CB39" s="633"/>
      <c r="CD39" s="620" t="s">
        <v>345</v>
      </c>
      <c r="CE39" s="621"/>
      <c r="CF39" s="621"/>
      <c r="CG39" s="621"/>
      <c r="CH39" s="621"/>
      <c r="CI39" s="621"/>
      <c r="CJ39" s="621"/>
      <c r="CK39" s="621"/>
      <c r="CL39" s="621"/>
      <c r="CM39" s="621"/>
      <c r="CN39" s="621"/>
      <c r="CO39" s="621"/>
      <c r="CP39" s="621"/>
      <c r="CQ39" s="622"/>
      <c r="CR39" s="623">
        <v>41410</v>
      </c>
      <c r="CS39" s="654"/>
      <c r="CT39" s="654"/>
      <c r="CU39" s="654"/>
      <c r="CV39" s="654"/>
      <c r="CW39" s="654"/>
      <c r="CX39" s="654"/>
      <c r="CY39" s="655"/>
      <c r="CZ39" s="628">
        <v>0.6</v>
      </c>
      <c r="DA39" s="656"/>
      <c r="DB39" s="656"/>
      <c r="DC39" s="658"/>
      <c r="DD39" s="632">
        <v>13833</v>
      </c>
      <c r="DE39" s="654"/>
      <c r="DF39" s="654"/>
      <c r="DG39" s="654"/>
      <c r="DH39" s="654"/>
      <c r="DI39" s="654"/>
      <c r="DJ39" s="654"/>
      <c r="DK39" s="655"/>
      <c r="DL39" s="632" t="s">
        <v>246</v>
      </c>
      <c r="DM39" s="654"/>
      <c r="DN39" s="654"/>
      <c r="DO39" s="654"/>
      <c r="DP39" s="654"/>
      <c r="DQ39" s="654"/>
      <c r="DR39" s="654"/>
      <c r="DS39" s="654"/>
      <c r="DT39" s="654"/>
      <c r="DU39" s="654"/>
      <c r="DV39" s="655"/>
      <c r="DW39" s="628" t="s">
        <v>129</v>
      </c>
      <c r="DX39" s="656"/>
      <c r="DY39" s="656"/>
      <c r="DZ39" s="656"/>
      <c r="EA39" s="656"/>
      <c r="EB39" s="656"/>
      <c r="EC39" s="657"/>
    </row>
    <row r="40" spans="2:133" ht="11.25" customHeight="1" x14ac:dyDescent="0.2">
      <c r="B40" s="620" t="s">
        <v>346</v>
      </c>
      <c r="C40" s="621"/>
      <c r="D40" s="621"/>
      <c r="E40" s="621"/>
      <c r="F40" s="621"/>
      <c r="G40" s="621"/>
      <c r="H40" s="621"/>
      <c r="I40" s="621"/>
      <c r="J40" s="621"/>
      <c r="K40" s="621"/>
      <c r="L40" s="621"/>
      <c r="M40" s="621"/>
      <c r="N40" s="621"/>
      <c r="O40" s="621"/>
      <c r="P40" s="621"/>
      <c r="Q40" s="622"/>
      <c r="R40" s="623">
        <v>130989</v>
      </c>
      <c r="S40" s="624"/>
      <c r="T40" s="624"/>
      <c r="U40" s="624"/>
      <c r="V40" s="624"/>
      <c r="W40" s="624"/>
      <c r="X40" s="624"/>
      <c r="Y40" s="625"/>
      <c r="Z40" s="626">
        <v>1.8</v>
      </c>
      <c r="AA40" s="626"/>
      <c r="AB40" s="626"/>
      <c r="AC40" s="626"/>
      <c r="AD40" s="627" t="s">
        <v>246</v>
      </c>
      <c r="AE40" s="627"/>
      <c r="AF40" s="627"/>
      <c r="AG40" s="627"/>
      <c r="AH40" s="627"/>
      <c r="AI40" s="627"/>
      <c r="AJ40" s="627"/>
      <c r="AK40" s="627"/>
      <c r="AL40" s="628" t="s">
        <v>129</v>
      </c>
      <c r="AM40" s="629"/>
      <c r="AN40" s="629"/>
      <c r="AO40" s="630"/>
      <c r="AQ40" s="689" t="s">
        <v>347</v>
      </c>
      <c r="AR40" s="690"/>
      <c r="AS40" s="690"/>
      <c r="AT40" s="690"/>
      <c r="AU40" s="690"/>
      <c r="AV40" s="690"/>
      <c r="AW40" s="690"/>
      <c r="AX40" s="690"/>
      <c r="AY40" s="691"/>
      <c r="AZ40" s="623" t="s">
        <v>129</v>
      </c>
      <c r="BA40" s="624"/>
      <c r="BB40" s="624"/>
      <c r="BC40" s="624"/>
      <c r="BD40" s="654"/>
      <c r="BE40" s="654"/>
      <c r="BF40" s="680"/>
      <c r="BG40" s="669" t="s">
        <v>348</v>
      </c>
      <c r="BH40" s="670"/>
      <c r="BI40" s="670"/>
      <c r="BJ40" s="670"/>
      <c r="BK40" s="670"/>
      <c r="BL40" s="223"/>
      <c r="BM40" s="621" t="s">
        <v>349</v>
      </c>
      <c r="BN40" s="621"/>
      <c r="BO40" s="621"/>
      <c r="BP40" s="621"/>
      <c r="BQ40" s="621"/>
      <c r="BR40" s="621"/>
      <c r="BS40" s="621"/>
      <c r="BT40" s="621"/>
      <c r="BU40" s="622"/>
      <c r="BV40" s="623">
        <v>93</v>
      </c>
      <c r="BW40" s="624"/>
      <c r="BX40" s="624"/>
      <c r="BY40" s="624"/>
      <c r="BZ40" s="624"/>
      <c r="CA40" s="624"/>
      <c r="CB40" s="633"/>
      <c r="CD40" s="620" t="s">
        <v>350</v>
      </c>
      <c r="CE40" s="621"/>
      <c r="CF40" s="621"/>
      <c r="CG40" s="621"/>
      <c r="CH40" s="621"/>
      <c r="CI40" s="621"/>
      <c r="CJ40" s="621"/>
      <c r="CK40" s="621"/>
      <c r="CL40" s="621"/>
      <c r="CM40" s="621"/>
      <c r="CN40" s="621"/>
      <c r="CO40" s="621"/>
      <c r="CP40" s="621"/>
      <c r="CQ40" s="622"/>
      <c r="CR40" s="623">
        <v>6063</v>
      </c>
      <c r="CS40" s="624"/>
      <c r="CT40" s="624"/>
      <c r="CU40" s="624"/>
      <c r="CV40" s="624"/>
      <c r="CW40" s="624"/>
      <c r="CX40" s="624"/>
      <c r="CY40" s="625"/>
      <c r="CZ40" s="628">
        <v>0.1</v>
      </c>
      <c r="DA40" s="656"/>
      <c r="DB40" s="656"/>
      <c r="DC40" s="658"/>
      <c r="DD40" s="632">
        <v>263</v>
      </c>
      <c r="DE40" s="624"/>
      <c r="DF40" s="624"/>
      <c r="DG40" s="624"/>
      <c r="DH40" s="624"/>
      <c r="DI40" s="624"/>
      <c r="DJ40" s="624"/>
      <c r="DK40" s="625"/>
      <c r="DL40" s="632" t="s">
        <v>246</v>
      </c>
      <c r="DM40" s="624"/>
      <c r="DN40" s="624"/>
      <c r="DO40" s="624"/>
      <c r="DP40" s="624"/>
      <c r="DQ40" s="624"/>
      <c r="DR40" s="624"/>
      <c r="DS40" s="624"/>
      <c r="DT40" s="624"/>
      <c r="DU40" s="624"/>
      <c r="DV40" s="625"/>
      <c r="DW40" s="628" t="s">
        <v>129</v>
      </c>
      <c r="DX40" s="656"/>
      <c r="DY40" s="656"/>
      <c r="DZ40" s="656"/>
      <c r="EA40" s="656"/>
      <c r="EB40" s="656"/>
      <c r="EC40" s="657"/>
    </row>
    <row r="41" spans="2:133" ht="11.25" customHeight="1" x14ac:dyDescent="0.2">
      <c r="B41" s="644" t="s">
        <v>351</v>
      </c>
      <c r="C41" s="645"/>
      <c r="D41" s="645"/>
      <c r="E41" s="645"/>
      <c r="F41" s="645"/>
      <c r="G41" s="645"/>
      <c r="H41" s="645"/>
      <c r="I41" s="645"/>
      <c r="J41" s="645"/>
      <c r="K41" s="645"/>
      <c r="L41" s="645"/>
      <c r="M41" s="645"/>
      <c r="N41" s="645"/>
      <c r="O41" s="645"/>
      <c r="P41" s="645"/>
      <c r="Q41" s="646"/>
      <c r="R41" s="698">
        <v>7268880</v>
      </c>
      <c r="S41" s="699"/>
      <c r="T41" s="699"/>
      <c r="U41" s="699"/>
      <c r="V41" s="699"/>
      <c r="W41" s="699"/>
      <c r="X41" s="699"/>
      <c r="Y41" s="700"/>
      <c r="Z41" s="701">
        <v>100</v>
      </c>
      <c r="AA41" s="701"/>
      <c r="AB41" s="701"/>
      <c r="AC41" s="701"/>
      <c r="AD41" s="702">
        <v>4672007</v>
      </c>
      <c r="AE41" s="702"/>
      <c r="AF41" s="702"/>
      <c r="AG41" s="702"/>
      <c r="AH41" s="702"/>
      <c r="AI41" s="702"/>
      <c r="AJ41" s="702"/>
      <c r="AK41" s="702"/>
      <c r="AL41" s="703">
        <v>100</v>
      </c>
      <c r="AM41" s="683"/>
      <c r="AN41" s="683"/>
      <c r="AO41" s="704"/>
      <c r="AQ41" s="689" t="s">
        <v>352</v>
      </c>
      <c r="AR41" s="690"/>
      <c r="AS41" s="690"/>
      <c r="AT41" s="690"/>
      <c r="AU41" s="690"/>
      <c r="AV41" s="690"/>
      <c r="AW41" s="690"/>
      <c r="AX41" s="690"/>
      <c r="AY41" s="691"/>
      <c r="AZ41" s="623">
        <v>144948</v>
      </c>
      <c r="BA41" s="624"/>
      <c r="BB41" s="624"/>
      <c r="BC41" s="624"/>
      <c r="BD41" s="654"/>
      <c r="BE41" s="654"/>
      <c r="BF41" s="680"/>
      <c r="BG41" s="669"/>
      <c r="BH41" s="670"/>
      <c r="BI41" s="670"/>
      <c r="BJ41" s="670"/>
      <c r="BK41" s="670"/>
      <c r="BL41" s="223"/>
      <c r="BM41" s="621" t="s">
        <v>353</v>
      </c>
      <c r="BN41" s="621"/>
      <c r="BO41" s="621"/>
      <c r="BP41" s="621"/>
      <c r="BQ41" s="621"/>
      <c r="BR41" s="621"/>
      <c r="BS41" s="621"/>
      <c r="BT41" s="621"/>
      <c r="BU41" s="622"/>
      <c r="BV41" s="623" t="s">
        <v>246</v>
      </c>
      <c r="BW41" s="624"/>
      <c r="BX41" s="624"/>
      <c r="BY41" s="624"/>
      <c r="BZ41" s="624"/>
      <c r="CA41" s="624"/>
      <c r="CB41" s="633"/>
      <c r="CD41" s="620" t="s">
        <v>354</v>
      </c>
      <c r="CE41" s="621"/>
      <c r="CF41" s="621"/>
      <c r="CG41" s="621"/>
      <c r="CH41" s="621"/>
      <c r="CI41" s="621"/>
      <c r="CJ41" s="621"/>
      <c r="CK41" s="621"/>
      <c r="CL41" s="621"/>
      <c r="CM41" s="621"/>
      <c r="CN41" s="621"/>
      <c r="CO41" s="621"/>
      <c r="CP41" s="621"/>
      <c r="CQ41" s="622"/>
      <c r="CR41" s="623" t="s">
        <v>129</v>
      </c>
      <c r="CS41" s="654"/>
      <c r="CT41" s="654"/>
      <c r="CU41" s="654"/>
      <c r="CV41" s="654"/>
      <c r="CW41" s="654"/>
      <c r="CX41" s="654"/>
      <c r="CY41" s="655"/>
      <c r="CZ41" s="628" t="s">
        <v>246</v>
      </c>
      <c r="DA41" s="656"/>
      <c r="DB41" s="656"/>
      <c r="DC41" s="658"/>
      <c r="DD41" s="632" t="s">
        <v>138</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355</v>
      </c>
      <c r="AR42" s="706"/>
      <c r="AS42" s="706"/>
      <c r="AT42" s="706"/>
      <c r="AU42" s="706"/>
      <c r="AV42" s="706"/>
      <c r="AW42" s="706"/>
      <c r="AX42" s="706"/>
      <c r="AY42" s="707"/>
      <c r="AZ42" s="698">
        <v>530087</v>
      </c>
      <c r="BA42" s="699"/>
      <c r="BB42" s="699"/>
      <c r="BC42" s="699"/>
      <c r="BD42" s="682"/>
      <c r="BE42" s="682"/>
      <c r="BF42" s="684"/>
      <c r="BG42" s="671"/>
      <c r="BH42" s="672"/>
      <c r="BI42" s="672"/>
      <c r="BJ42" s="672"/>
      <c r="BK42" s="672"/>
      <c r="BL42" s="224"/>
      <c r="BM42" s="645" t="s">
        <v>356</v>
      </c>
      <c r="BN42" s="645"/>
      <c r="BO42" s="645"/>
      <c r="BP42" s="645"/>
      <c r="BQ42" s="645"/>
      <c r="BR42" s="645"/>
      <c r="BS42" s="645"/>
      <c r="BT42" s="645"/>
      <c r="BU42" s="646"/>
      <c r="BV42" s="698">
        <v>342</v>
      </c>
      <c r="BW42" s="699"/>
      <c r="BX42" s="699"/>
      <c r="BY42" s="699"/>
      <c r="BZ42" s="699"/>
      <c r="CA42" s="699"/>
      <c r="CB42" s="708"/>
      <c r="CD42" s="620" t="s">
        <v>357</v>
      </c>
      <c r="CE42" s="621"/>
      <c r="CF42" s="621"/>
      <c r="CG42" s="621"/>
      <c r="CH42" s="621"/>
      <c r="CI42" s="621"/>
      <c r="CJ42" s="621"/>
      <c r="CK42" s="621"/>
      <c r="CL42" s="621"/>
      <c r="CM42" s="621"/>
      <c r="CN42" s="621"/>
      <c r="CO42" s="621"/>
      <c r="CP42" s="621"/>
      <c r="CQ42" s="622"/>
      <c r="CR42" s="623">
        <v>387489</v>
      </c>
      <c r="CS42" s="654"/>
      <c r="CT42" s="654"/>
      <c r="CU42" s="654"/>
      <c r="CV42" s="654"/>
      <c r="CW42" s="654"/>
      <c r="CX42" s="654"/>
      <c r="CY42" s="655"/>
      <c r="CZ42" s="628">
        <v>5.7</v>
      </c>
      <c r="DA42" s="656"/>
      <c r="DB42" s="656"/>
      <c r="DC42" s="658"/>
      <c r="DD42" s="632">
        <v>215593</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14" t="s">
        <v>358</v>
      </c>
      <c r="CD43" s="620" t="s">
        <v>359</v>
      </c>
      <c r="CE43" s="621"/>
      <c r="CF43" s="621"/>
      <c r="CG43" s="621"/>
      <c r="CH43" s="621"/>
      <c r="CI43" s="621"/>
      <c r="CJ43" s="621"/>
      <c r="CK43" s="621"/>
      <c r="CL43" s="621"/>
      <c r="CM43" s="621"/>
      <c r="CN43" s="621"/>
      <c r="CO43" s="621"/>
      <c r="CP43" s="621"/>
      <c r="CQ43" s="622"/>
      <c r="CR43" s="623">
        <v>52432</v>
      </c>
      <c r="CS43" s="654"/>
      <c r="CT43" s="654"/>
      <c r="CU43" s="654"/>
      <c r="CV43" s="654"/>
      <c r="CW43" s="654"/>
      <c r="CX43" s="654"/>
      <c r="CY43" s="655"/>
      <c r="CZ43" s="628">
        <v>0.8</v>
      </c>
      <c r="DA43" s="656"/>
      <c r="DB43" s="656"/>
      <c r="DC43" s="658"/>
      <c r="DD43" s="632">
        <v>52432</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360</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307</v>
      </c>
      <c r="CE44" s="662"/>
      <c r="CF44" s="620" t="s">
        <v>361</v>
      </c>
      <c r="CG44" s="621"/>
      <c r="CH44" s="621"/>
      <c r="CI44" s="621"/>
      <c r="CJ44" s="621"/>
      <c r="CK44" s="621"/>
      <c r="CL44" s="621"/>
      <c r="CM44" s="621"/>
      <c r="CN44" s="621"/>
      <c r="CO44" s="621"/>
      <c r="CP44" s="621"/>
      <c r="CQ44" s="622"/>
      <c r="CR44" s="623">
        <v>387489</v>
      </c>
      <c r="CS44" s="624"/>
      <c r="CT44" s="624"/>
      <c r="CU44" s="624"/>
      <c r="CV44" s="624"/>
      <c r="CW44" s="624"/>
      <c r="CX44" s="624"/>
      <c r="CY44" s="625"/>
      <c r="CZ44" s="628">
        <v>5.7</v>
      </c>
      <c r="DA44" s="629"/>
      <c r="DB44" s="629"/>
      <c r="DC44" s="635"/>
      <c r="DD44" s="632">
        <v>215593</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362</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363</v>
      </c>
      <c r="CG45" s="621"/>
      <c r="CH45" s="621"/>
      <c r="CI45" s="621"/>
      <c r="CJ45" s="621"/>
      <c r="CK45" s="621"/>
      <c r="CL45" s="621"/>
      <c r="CM45" s="621"/>
      <c r="CN45" s="621"/>
      <c r="CO45" s="621"/>
      <c r="CP45" s="621"/>
      <c r="CQ45" s="622"/>
      <c r="CR45" s="623">
        <v>140942</v>
      </c>
      <c r="CS45" s="654"/>
      <c r="CT45" s="654"/>
      <c r="CU45" s="654"/>
      <c r="CV45" s="654"/>
      <c r="CW45" s="654"/>
      <c r="CX45" s="654"/>
      <c r="CY45" s="655"/>
      <c r="CZ45" s="628">
        <v>2.1</v>
      </c>
      <c r="DA45" s="656"/>
      <c r="DB45" s="656"/>
      <c r="DC45" s="658"/>
      <c r="DD45" s="632">
        <v>30947</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25"/>
      <c r="CD46" s="663"/>
      <c r="CE46" s="664"/>
      <c r="CF46" s="620" t="s">
        <v>364</v>
      </c>
      <c r="CG46" s="621"/>
      <c r="CH46" s="621"/>
      <c r="CI46" s="621"/>
      <c r="CJ46" s="621"/>
      <c r="CK46" s="621"/>
      <c r="CL46" s="621"/>
      <c r="CM46" s="621"/>
      <c r="CN46" s="621"/>
      <c r="CO46" s="621"/>
      <c r="CP46" s="621"/>
      <c r="CQ46" s="622"/>
      <c r="CR46" s="623">
        <v>246547</v>
      </c>
      <c r="CS46" s="624"/>
      <c r="CT46" s="624"/>
      <c r="CU46" s="624"/>
      <c r="CV46" s="624"/>
      <c r="CW46" s="624"/>
      <c r="CX46" s="624"/>
      <c r="CY46" s="625"/>
      <c r="CZ46" s="628">
        <v>3.6</v>
      </c>
      <c r="DA46" s="629"/>
      <c r="DB46" s="629"/>
      <c r="DC46" s="635"/>
      <c r="DD46" s="632">
        <v>184646</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25"/>
      <c r="CD47" s="663"/>
      <c r="CE47" s="664"/>
      <c r="CF47" s="620" t="s">
        <v>365</v>
      </c>
      <c r="CG47" s="621"/>
      <c r="CH47" s="621"/>
      <c r="CI47" s="621"/>
      <c r="CJ47" s="621"/>
      <c r="CK47" s="621"/>
      <c r="CL47" s="621"/>
      <c r="CM47" s="621"/>
      <c r="CN47" s="621"/>
      <c r="CO47" s="621"/>
      <c r="CP47" s="621"/>
      <c r="CQ47" s="622"/>
      <c r="CR47" s="623" t="s">
        <v>129</v>
      </c>
      <c r="CS47" s="654"/>
      <c r="CT47" s="654"/>
      <c r="CU47" s="654"/>
      <c r="CV47" s="654"/>
      <c r="CW47" s="654"/>
      <c r="CX47" s="654"/>
      <c r="CY47" s="655"/>
      <c r="CZ47" s="628" t="s">
        <v>246</v>
      </c>
      <c r="DA47" s="656"/>
      <c r="DB47" s="656"/>
      <c r="DC47" s="658"/>
      <c r="DD47" s="632" t="s">
        <v>246</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25"/>
      <c r="CD48" s="665"/>
      <c r="CE48" s="666"/>
      <c r="CF48" s="620" t="s">
        <v>366</v>
      </c>
      <c r="CG48" s="621"/>
      <c r="CH48" s="621"/>
      <c r="CI48" s="621"/>
      <c r="CJ48" s="621"/>
      <c r="CK48" s="621"/>
      <c r="CL48" s="621"/>
      <c r="CM48" s="621"/>
      <c r="CN48" s="621"/>
      <c r="CO48" s="621"/>
      <c r="CP48" s="621"/>
      <c r="CQ48" s="622"/>
      <c r="CR48" s="623" t="s">
        <v>129</v>
      </c>
      <c r="CS48" s="624"/>
      <c r="CT48" s="624"/>
      <c r="CU48" s="624"/>
      <c r="CV48" s="624"/>
      <c r="CW48" s="624"/>
      <c r="CX48" s="624"/>
      <c r="CY48" s="625"/>
      <c r="CZ48" s="628" t="s">
        <v>246</v>
      </c>
      <c r="DA48" s="629"/>
      <c r="DB48" s="629"/>
      <c r="DC48" s="635"/>
      <c r="DD48" s="632" t="s">
        <v>138</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25"/>
      <c r="CD49" s="644" t="s">
        <v>367</v>
      </c>
      <c r="CE49" s="645"/>
      <c r="CF49" s="645"/>
      <c r="CG49" s="645"/>
      <c r="CH49" s="645"/>
      <c r="CI49" s="645"/>
      <c r="CJ49" s="645"/>
      <c r="CK49" s="645"/>
      <c r="CL49" s="645"/>
      <c r="CM49" s="645"/>
      <c r="CN49" s="645"/>
      <c r="CO49" s="645"/>
      <c r="CP49" s="645"/>
      <c r="CQ49" s="646"/>
      <c r="CR49" s="698">
        <v>6789481</v>
      </c>
      <c r="CS49" s="682"/>
      <c r="CT49" s="682"/>
      <c r="CU49" s="682"/>
      <c r="CV49" s="682"/>
      <c r="CW49" s="682"/>
      <c r="CX49" s="682"/>
      <c r="CY49" s="711"/>
      <c r="CZ49" s="703">
        <v>100</v>
      </c>
      <c r="DA49" s="712"/>
      <c r="DB49" s="712"/>
      <c r="DC49" s="713"/>
      <c r="DD49" s="714">
        <v>5251410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4mbujPS5ksE6dkzjZDNwOBVJJy6OhHkhljriKoRKYnVHxknJhWsDCiCvJRQsH/mDXVs0AvEiUcbsW8oDWe95Q==" saltValue="3Bl2RuMKI7/NW23tder+1g=="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35" t="s">
        <v>368</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369</v>
      </c>
      <c r="DK2" s="737"/>
      <c r="DL2" s="737"/>
      <c r="DM2" s="737"/>
      <c r="DN2" s="737"/>
      <c r="DO2" s="738"/>
      <c r="DP2" s="228"/>
      <c r="DQ2" s="736" t="s">
        <v>370</v>
      </c>
      <c r="DR2" s="737"/>
      <c r="DS2" s="737"/>
      <c r="DT2" s="737"/>
      <c r="DU2" s="737"/>
      <c r="DV2" s="737"/>
      <c r="DW2" s="737"/>
      <c r="DX2" s="737"/>
      <c r="DY2" s="737"/>
      <c r="DZ2" s="738"/>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39" t="s">
        <v>371</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372</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2">
      <c r="A5" s="729" t="s">
        <v>373</v>
      </c>
      <c r="B5" s="730"/>
      <c r="C5" s="730"/>
      <c r="D5" s="730"/>
      <c r="E5" s="730"/>
      <c r="F5" s="730"/>
      <c r="G5" s="730"/>
      <c r="H5" s="730"/>
      <c r="I5" s="730"/>
      <c r="J5" s="730"/>
      <c r="K5" s="730"/>
      <c r="L5" s="730"/>
      <c r="M5" s="730"/>
      <c r="N5" s="730"/>
      <c r="O5" s="730"/>
      <c r="P5" s="731"/>
      <c r="Q5" s="725" t="s">
        <v>374</v>
      </c>
      <c r="R5" s="721"/>
      <c r="S5" s="721"/>
      <c r="T5" s="721"/>
      <c r="U5" s="722"/>
      <c r="V5" s="725" t="s">
        <v>375</v>
      </c>
      <c r="W5" s="721"/>
      <c r="X5" s="721"/>
      <c r="Y5" s="721"/>
      <c r="Z5" s="722"/>
      <c r="AA5" s="725" t="s">
        <v>376</v>
      </c>
      <c r="AB5" s="721"/>
      <c r="AC5" s="721"/>
      <c r="AD5" s="721"/>
      <c r="AE5" s="721"/>
      <c r="AF5" s="741" t="s">
        <v>377</v>
      </c>
      <c r="AG5" s="721"/>
      <c r="AH5" s="721"/>
      <c r="AI5" s="721"/>
      <c r="AJ5" s="727"/>
      <c r="AK5" s="721" t="s">
        <v>378</v>
      </c>
      <c r="AL5" s="721"/>
      <c r="AM5" s="721"/>
      <c r="AN5" s="721"/>
      <c r="AO5" s="722"/>
      <c r="AP5" s="725" t="s">
        <v>379</v>
      </c>
      <c r="AQ5" s="721"/>
      <c r="AR5" s="721"/>
      <c r="AS5" s="721"/>
      <c r="AT5" s="722"/>
      <c r="AU5" s="725" t="s">
        <v>380</v>
      </c>
      <c r="AV5" s="721"/>
      <c r="AW5" s="721"/>
      <c r="AX5" s="721"/>
      <c r="AY5" s="727"/>
      <c r="AZ5" s="232"/>
      <c r="BA5" s="232"/>
      <c r="BB5" s="232"/>
      <c r="BC5" s="232"/>
      <c r="BD5" s="232"/>
      <c r="BE5" s="233"/>
      <c r="BF5" s="233"/>
      <c r="BG5" s="233"/>
      <c r="BH5" s="233"/>
      <c r="BI5" s="233"/>
      <c r="BJ5" s="233"/>
      <c r="BK5" s="233"/>
      <c r="BL5" s="233"/>
      <c r="BM5" s="233"/>
      <c r="BN5" s="233"/>
      <c r="BO5" s="233"/>
      <c r="BP5" s="233"/>
      <c r="BQ5" s="729" t="s">
        <v>381</v>
      </c>
      <c r="BR5" s="730"/>
      <c r="BS5" s="730"/>
      <c r="BT5" s="730"/>
      <c r="BU5" s="730"/>
      <c r="BV5" s="730"/>
      <c r="BW5" s="730"/>
      <c r="BX5" s="730"/>
      <c r="BY5" s="730"/>
      <c r="BZ5" s="730"/>
      <c r="CA5" s="730"/>
      <c r="CB5" s="730"/>
      <c r="CC5" s="730"/>
      <c r="CD5" s="730"/>
      <c r="CE5" s="730"/>
      <c r="CF5" s="730"/>
      <c r="CG5" s="731"/>
      <c r="CH5" s="725" t="s">
        <v>382</v>
      </c>
      <c r="CI5" s="721"/>
      <c r="CJ5" s="721"/>
      <c r="CK5" s="721"/>
      <c r="CL5" s="722"/>
      <c r="CM5" s="725" t="s">
        <v>383</v>
      </c>
      <c r="CN5" s="721"/>
      <c r="CO5" s="721"/>
      <c r="CP5" s="721"/>
      <c r="CQ5" s="722"/>
      <c r="CR5" s="725" t="s">
        <v>384</v>
      </c>
      <c r="CS5" s="721"/>
      <c r="CT5" s="721"/>
      <c r="CU5" s="721"/>
      <c r="CV5" s="722"/>
      <c r="CW5" s="725" t="s">
        <v>385</v>
      </c>
      <c r="CX5" s="721"/>
      <c r="CY5" s="721"/>
      <c r="CZ5" s="721"/>
      <c r="DA5" s="722"/>
      <c r="DB5" s="725" t="s">
        <v>386</v>
      </c>
      <c r="DC5" s="721"/>
      <c r="DD5" s="721"/>
      <c r="DE5" s="721"/>
      <c r="DF5" s="722"/>
      <c r="DG5" s="774" t="s">
        <v>387</v>
      </c>
      <c r="DH5" s="775"/>
      <c r="DI5" s="775"/>
      <c r="DJ5" s="775"/>
      <c r="DK5" s="776"/>
      <c r="DL5" s="774" t="s">
        <v>388</v>
      </c>
      <c r="DM5" s="775"/>
      <c r="DN5" s="775"/>
      <c r="DO5" s="775"/>
      <c r="DP5" s="776"/>
      <c r="DQ5" s="725" t="s">
        <v>389</v>
      </c>
      <c r="DR5" s="721"/>
      <c r="DS5" s="721"/>
      <c r="DT5" s="721"/>
      <c r="DU5" s="722"/>
      <c r="DV5" s="725" t="s">
        <v>380</v>
      </c>
      <c r="DW5" s="721"/>
      <c r="DX5" s="721"/>
      <c r="DY5" s="721"/>
      <c r="DZ5" s="727"/>
      <c r="EA5" s="234"/>
    </row>
    <row r="6" spans="1:131" s="235" customFormat="1" ht="26.25" customHeight="1" thickBot="1" x14ac:dyDescent="0.25">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x14ac:dyDescent="0.2">
      <c r="A7" s="236">
        <v>1</v>
      </c>
      <c r="B7" s="760" t="s">
        <v>390</v>
      </c>
      <c r="C7" s="761"/>
      <c r="D7" s="761"/>
      <c r="E7" s="761"/>
      <c r="F7" s="761"/>
      <c r="G7" s="761"/>
      <c r="H7" s="761"/>
      <c r="I7" s="761"/>
      <c r="J7" s="761"/>
      <c r="K7" s="761"/>
      <c r="L7" s="761"/>
      <c r="M7" s="761"/>
      <c r="N7" s="761"/>
      <c r="O7" s="761"/>
      <c r="P7" s="762"/>
      <c r="Q7" s="763">
        <v>7275</v>
      </c>
      <c r="R7" s="764"/>
      <c r="S7" s="764"/>
      <c r="T7" s="764"/>
      <c r="U7" s="764"/>
      <c r="V7" s="764">
        <v>6796</v>
      </c>
      <c r="W7" s="764"/>
      <c r="X7" s="764"/>
      <c r="Y7" s="764"/>
      <c r="Z7" s="764"/>
      <c r="AA7" s="764">
        <v>479</v>
      </c>
      <c r="AB7" s="764"/>
      <c r="AC7" s="764"/>
      <c r="AD7" s="764"/>
      <c r="AE7" s="765"/>
      <c r="AF7" s="766">
        <v>466</v>
      </c>
      <c r="AG7" s="767"/>
      <c r="AH7" s="767"/>
      <c r="AI7" s="767"/>
      <c r="AJ7" s="768"/>
      <c r="AK7" s="769">
        <v>415</v>
      </c>
      <c r="AL7" s="770"/>
      <c r="AM7" s="770"/>
      <c r="AN7" s="770"/>
      <c r="AO7" s="770"/>
      <c r="AP7" s="770">
        <v>5553</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73"/>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34"/>
    </row>
    <row r="9" spans="1:131" s="235" customFormat="1" ht="26.25" customHeight="1" x14ac:dyDescent="0.2">
      <c r="A9" s="238">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34"/>
    </row>
    <row r="10" spans="1:131" s="235" customFormat="1" ht="26.25" customHeight="1" x14ac:dyDescent="0.2">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x14ac:dyDescent="0.2">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x14ac:dyDescent="0.2">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x14ac:dyDescent="0.2">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x14ac:dyDescent="0.2">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x14ac:dyDescent="0.2">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x14ac:dyDescent="0.2">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x14ac:dyDescent="0.2">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x14ac:dyDescent="0.2">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x14ac:dyDescent="0.2">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x14ac:dyDescent="0.2">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x14ac:dyDescent="0.25">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x14ac:dyDescent="0.2">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391</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x14ac:dyDescent="0.25">
      <c r="A23" s="240" t="s">
        <v>392</v>
      </c>
      <c r="B23" s="789" t="s">
        <v>393</v>
      </c>
      <c r="C23" s="790"/>
      <c r="D23" s="790"/>
      <c r="E23" s="790"/>
      <c r="F23" s="790"/>
      <c r="G23" s="790"/>
      <c r="H23" s="790"/>
      <c r="I23" s="790"/>
      <c r="J23" s="790"/>
      <c r="K23" s="790"/>
      <c r="L23" s="790"/>
      <c r="M23" s="790"/>
      <c r="N23" s="790"/>
      <c r="O23" s="790"/>
      <c r="P23" s="791"/>
      <c r="Q23" s="792">
        <v>7275</v>
      </c>
      <c r="R23" s="793"/>
      <c r="S23" s="793"/>
      <c r="T23" s="793"/>
      <c r="U23" s="793"/>
      <c r="V23" s="793">
        <v>6796</v>
      </c>
      <c r="W23" s="793"/>
      <c r="X23" s="793"/>
      <c r="Y23" s="793"/>
      <c r="Z23" s="793"/>
      <c r="AA23" s="793">
        <v>479</v>
      </c>
      <c r="AB23" s="793"/>
      <c r="AC23" s="793"/>
      <c r="AD23" s="793"/>
      <c r="AE23" s="794"/>
      <c r="AF23" s="795">
        <v>466</v>
      </c>
      <c r="AG23" s="793"/>
      <c r="AH23" s="793"/>
      <c r="AI23" s="793"/>
      <c r="AJ23" s="796"/>
      <c r="AK23" s="797"/>
      <c r="AL23" s="798"/>
      <c r="AM23" s="798"/>
      <c r="AN23" s="798"/>
      <c r="AO23" s="798"/>
      <c r="AP23" s="793">
        <v>5553</v>
      </c>
      <c r="AQ23" s="793"/>
      <c r="AR23" s="793"/>
      <c r="AS23" s="793"/>
      <c r="AT23" s="793"/>
      <c r="AU23" s="809"/>
      <c r="AV23" s="809"/>
      <c r="AW23" s="809"/>
      <c r="AX23" s="809"/>
      <c r="AY23" s="810"/>
      <c r="AZ23" s="811" t="s">
        <v>394</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x14ac:dyDescent="0.2">
      <c r="A24" s="808" t="s">
        <v>395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x14ac:dyDescent="0.25">
      <c r="A25" s="739" t="s">
        <v>396</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x14ac:dyDescent="0.2">
      <c r="A26" s="729" t="s">
        <v>373</v>
      </c>
      <c r="B26" s="730"/>
      <c r="C26" s="730"/>
      <c r="D26" s="730"/>
      <c r="E26" s="730"/>
      <c r="F26" s="730"/>
      <c r="G26" s="730"/>
      <c r="H26" s="730"/>
      <c r="I26" s="730"/>
      <c r="J26" s="730"/>
      <c r="K26" s="730"/>
      <c r="L26" s="730"/>
      <c r="M26" s="730"/>
      <c r="N26" s="730"/>
      <c r="O26" s="730"/>
      <c r="P26" s="731"/>
      <c r="Q26" s="725" t="s">
        <v>397</v>
      </c>
      <c r="R26" s="721"/>
      <c r="S26" s="721"/>
      <c r="T26" s="721"/>
      <c r="U26" s="722"/>
      <c r="V26" s="725" t="s">
        <v>398</v>
      </c>
      <c r="W26" s="721"/>
      <c r="X26" s="721"/>
      <c r="Y26" s="721"/>
      <c r="Z26" s="722"/>
      <c r="AA26" s="725" t="s">
        <v>399</v>
      </c>
      <c r="AB26" s="721"/>
      <c r="AC26" s="721"/>
      <c r="AD26" s="721"/>
      <c r="AE26" s="721"/>
      <c r="AF26" s="814" t="s">
        <v>400</v>
      </c>
      <c r="AG26" s="815"/>
      <c r="AH26" s="815"/>
      <c r="AI26" s="815"/>
      <c r="AJ26" s="816"/>
      <c r="AK26" s="721" t="s">
        <v>401</v>
      </c>
      <c r="AL26" s="721"/>
      <c r="AM26" s="721"/>
      <c r="AN26" s="721"/>
      <c r="AO26" s="722"/>
      <c r="AP26" s="725" t="s">
        <v>402</v>
      </c>
      <c r="AQ26" s="721"/>
      <c r="AR26" s="721"/>
      <c r="AS26" s="721"/>
      <c r="AT26" s="722"/>
      <c r="AU26" s="725" t="s">
        <v>403</v>
      </c>
      <c r="AV26" s="721"/>
      <c r="AW26" s="721"/>
      <c r="AX26" s="721"/>
      <c r="AY26" s="722"/>
      <c r="AZ26" s="725" t="s">
        <v>404</v>
      </c>
      <c r="BA26" s="721"/>
      <c r="BB26" s="721"/>
      <c r="BC26" s="721"/>
      <c r="BD26" s="722"/>
      <c r="BE26" s="725" t="s">
        <v>380</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x14ac:dyDescent="0.25">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x14ac:dyDescent="0.2">
      <c r="A28" s="242">
        <v>1</v>
      </c>
      <c r="B28" s="760" t="s">
        <v>405</v>
      </c>
      <c r="C28" s="761"/>
      <c r="D28" s="761"/>
      <c r="E28" s="761"/>
      <c r="F28" s="761"/>
      <c r="G28" s="761"/>
      <c r="H28" s="761"/>
      <c r="I28" s="761"/>
      <c r="J28" s="761"/>
      <c r="K28" s="761"/>
      <c r="L28" s="761"/>
      <c r="M28" s="761"/>
      <c r="N28" s="761"/>
      <c r="O28" s="761"/>
      <c r="P28" s="762"/>
      <c r="Q28" s="822">
        <v>2098</v>
      </c>
      <c r="R28" s="823"/>
      <c r="S28" s="823"/>
      <c r="T28" s="823"/>
      <c r="U28" s="823"/>
      <c r="V28" s="823">
        <v>2081</v>
      </c>
      <c r="W28" s="823"/>
      <c r="X28" s="823"/>
      <c r="Y28" s="823"/>
      <c r="Z28" s="823"/>
      <c r="AA28" s="823">
        <v>17</v>
      </c>
      <c r="AB28" s="823"/>
      <c r="AC28" s="823"/>
      <c r="AD28" s="823"/>
      <c r="AE28" s="824"/>
      <c r="AF28" s="825">
        <v>17</v>
      </c>
      <c r="AG28" s="823"/>
      <c r="AH28" s="823"/>
      <c r="AI28" s="823"/>
      <c r="AJ28" s="826"/>
      <c r="AK28" s="827">
        <v>145</v>
      </c>
      <c r="AL28" s="828"/>
      <c r="AM28" s="828"/>
      <c r="AN28" s="828"/>
      <c r="AO28" s="828"/>
      <c r="AP28" s="828" t="s">
        <v>511</v>
      </c>
      <c r="AQ28" s="828"/>
      <c r="AR28" s="828"/>
      <c r="AS28" s="828"/>
      <c r="AT28" s="828"/>
      <c r="AU28" s="828" t="s">
        <v>511</v>
      </c>
      <c r="AV28" s="828"/>
      <c r="AW28" s="828"/>
      <c r="AX28" s="828"/>
      <c r="AY28" s="828"/>
      <c r="AZ28" s="829" t="s">
        <v>511</v>
      </c>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x14ac:dyDescent="0.2">
      <c r="A29" s="242">
        <v>2</v>
      </c>
      <c r="B29" s="749" t="s">
        <v>406</v>
      </c>
      <c r="C29" s="750"/>
      <c r="D29" s="750"/>
      <c r="E29" s="750"/>
      <c r="F29" s="750"/>
      <c r="G29" s="750"/>
      <c r="H29" s="750"/>
      <c r="I29" s="750"/>
      <c r="J29" s="750"/>
      <c r="K29" s="750"/>
      <c r="L29" s="750"/>
      <c r="M29" s="750"/>
      <c r="N29" s="750"/>
      <c r="O29" s="750"/>
      <c r="P29" s="751"/>
      <c r="Q29" s="752">
        <v>1476</v>
      </c>
      <c r="R29" s="753"/>
      <c r="S29" s="753"/>
      <c r="T29" s="753"/>
      <c r="U29" s="753"/>
      <c r="V29" s="753">
        <v>1424</v>
      </c>
      <c r="W29" s="753"/>
      <c r="X29" s="753"/>
      <c r="Y29" s="753"/>
      <c r="Z29" s="753"/>
      <c r="AA29" s="753">
        <v>52</v>
      </c>
      <c r="AB29" s="753"/>
      <c r="AC29" s="753"/>
      <c r="AD29" s="753"/>
      <c r="AE29" s="754"/>
      <c r="AF29" s="755">
        <v>52</v>
      </c>
      <c r="AG29" s="756"/>
      <c r="AH29" s="756"/>
      <c r="AI29" s="756"/>
      <c r="AJ29" s="757"/>
      <c r="AK29" s="834">
        <v>238</v>
      </c>
      <c r="AL29" s="830"/>
      <c r="AM29" s="830"/>
      <c r="AN29" s="830"/>
      <c r="AO29" s="830"/>
      <c r="AP29" s="830" t="s">
        <v>511</v>
      </c>
      <c r="AQ29" s="830"/>
      <c r="AR29" s="830"/>
      <c r="AS29" s="830"/>
      <c r="AT29" s="830"/>
      <c r="AU29" s="830" t="s">
        <v>511</v>
      </c>
      <c r="AV29" s="830"/>
      <c r="AW29" s="830"/>
      <c r="AX29" s="830"/>
      <c r="AY29" s="830"/>
      <c r="AZ29" s="831" t="s">
        <v>511</v>
      </c>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x14ac:dyDescent="0.2">
      <c r="A30" s="242">
        <v>3</v>
      </c>
      <c r="B30" s="749" t="s">
        <v>407</v>
      </c>
      <c r="C30" s="750"/>
      <c r="D30" s="750"/>
      <c r="E30" s="750"/>
      <c r="F30" s="750"/>
      <c r="G30" s="750"/>
      <c r="H30" s="750"/>
      <c r="I30" s="750"/>
      <c r="J30" s="750"/>
      <c r="K30" s="750"/>
      <c r="L30" s="750"/>
      <c r="M30" s="750"/>
      <c r="N30" s="750"/>
      <c r="O30" s="750"/>
      <c r="P30" s="751"/>
      <c r="Q30" s="752">
        <v>353</v>
      </c>
      <c r="R30" s="753"/>
      <c r="S30" s="753"/>
      <c r="T30" s="753"/>
      <c r="U30" s="753"/>
      <c r="V30" s="753">
        <v>352</v>
      </c>
      <c r="W30" s="753"/>
      <c r="X30" s="753"/>
      <c r="Y30" s="753"/>
      <c r="Z30" s="753"/>
      <c r="AA30" s="753">
        <v>1</v>
      </c>
      <c r="AB30" s="753"/>
      <c r="AC30" s="753"/>
      <c r="AD30" s="753"/>
      <c r="AE30" s="754"/>
      <c r="AF30" s="755">
        <v>1</v>
      </c>
      <c r="AG30" s="756"/>
      <c r="AH30" s="756"/>
      <c r="AI30" s="756"/>
      <c r="AJ30" s="757"/>
      <c r="AK30" s="834">
        <v>292</v>
      </c>
      <c r="AL30" s="830"/>
      <c r="AM30" s="830"/>
      <c r="AN30" s="830"/>
      <c r="AO30" s="830"/>
      <c r="AP30" s="830" t="s">
        <v>511</v>
      </c>
      <c r="AQ30" s="830"/>
      <c r="AR30" s="830"/>
      <c r="AS30" s="830"/>
      <c r="AT30" s="830"/>
      <c r="AU30" s="830" t="s">
        <v>511</v>
      </c>
      <c r="AV30" s="830"/>
      <c r="AW30" s="830"/>
      <c r="AX30" s="830"/>
      <c r="AY30" s="830"/>
      <c r="AZ30" s="831" t="s">
        <v>511</v>
      </c>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x14ac:dyDescent="0.2">
      <c r="A31" s="242">
        <v>4</v>
      </c>
      <c r="B31" s="749" t="s">
        <v>408</v>
      </c>
      <c r="C31" s="750"/>
      <c r="D31" s="750"/>
      <c r="E31" s="750"/>
      <c r="F31" s="750"/>
      <c r="G31" s="750"/>
      <c r="H31" s="750"/>
      <c r="I31" s="750"/>
      <c r="J31" s="750"/>
      <c r="K31" s="750"/>
      <c r="L31" s="750"/>
      <c r="M31" s="750"/>
      <c r="N31" s="750"/>
      <c r="O31" s="750"/>
      <c r="P31" s="751"/>
      <c r="Q31" s="752">
        <v>501</v>
      </c>
      <c r="R31" s="753"/>
      <c r="S31" s="753"/>
      <c r="T31" s="753"/>
      <c r="U31" s="753"/>
      <c r="V31" s="753">
        <v>411</v>
      </c>
      <c r="W31" s="753"/>
      <c r="X31" s="753"/>
      <c r="Y31" s="753"/>
      <c r="Z31" s="753"/>
      <c r="AA31" s="753">
        <v>90</v>
      </c>
      <c r="AB31" s="753"/>
      <c r="AC31" s="753"/>
      <c r="AD31" s="753"/>
      <c r="AE31" s="754"/>
      <c r="AF31" s="755">
        <v>476</v>
      </c>
      <c r="AG31" s="756"/>
      <c r="AH31" s="756"/>
      <c r="AI31" s="756"/>
      <c r="AJ31" s="757"/>
      <c r="AK31" s="834" t="s">
        <v>511</v>
      </c>
      <c r="AL31" s="830"/>
      <c r="AM31" s="830"/>
      <c r="AN31" s="830"/>
      <c r="AO31" s="830"/>
      <c r="AP31" s="830">
        <v>520</v>
      </c>
      <c r="AQ31" s="830"/>
      <c r="AR31" s="830"/>
      <c r="AS31" s="830"/>
      <c r="AT31" s="830"/>
      <c r="AU31" s="830" t="s">
        <v>511</v>
      </c>
      <c r="AV31" s="830"/>
      <c r="AW31" s="830"/>
      <c r="AX31" s="830"/>
      <c r="AY31" s="830"/>
      <c r="AZ31" s="831" t="s">
        <v>511</v>
      </c>
      <c r="BA31" s="831"/>
      <c r="BB31" s="831"/>
      <c r="BC31" s="831"/>
      <c r="BD31" s="831"/>
      <c r="BE31" s="832" t="s">
        <v>577</v>
      </c>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x14ac:dyDescent="0.2">
      <c r="A32" s="242">
        <v>5</v>
      </c>
      <c r="B32" s="749" t="s">
        <v>409</v>
      </c>
      <c r="C32" s="750"/>
      <c r="D32" s="750"/>
      <c r="E32" s="750"/>
      <c r="F32" s="750"/>
      <c r="G32" s="750"/>
      <c r="H32" s="750"/>
      <c r="I32" s="750"/>
      <c r="J32" s="750"/>
      <c r="K32" s="750"/>
      <c r="L32" s="750"/>
      <c r="M32" s="750"/>
      <c r="N32" s="750"/>
      <c r="O32" s="750"/>
      <c r="P32" s="751"/>
      <c r="Q32" s="752">
        <v>367</v>
      </c>
      <c r="R32" s="753"/>
      <c r="S32" s="753"/>
      <c r="T32" s="753"/>
      <c r="U32" s="753"/>
      <c r="V32" s="753">
        <v>421</v>
      </c>
      <c r="W32" s="753"/>
      <c r="X32" s="753"/>
      <c r="Y32" s="753"/>
      <c r="Z32" s="753"/>
      <c r="AA32" s="753">
        <v>54</v>
      </c>
      <c r="AB32" s="753"/>
      <c r="AC32" s="753"/>
      <c r="AD32" s="753"/>
      <c r="AE32" s="754"/>
      <c r="AF32" s="755">
        <v>480</v>
      </c>
      <c r="AG32" s="756"/>
      <c r="AH32" s="756"/>
      <c r="AI32" s="756"/>
      <c r="AJ32" s="757"/>
      <c r="AK32" s="834">
        <v>72</v>
      </c>
      <c r="AL32" s="830"/>
      <c r="AM32" s="830"/>
      <c r="AN32" s="830"/>
      <c r="AO32" s="830"/>
      <c r="AP32" s="830">
        <v>591</v>
      </c>
      <c r="AQ32" s="830"/>
      <c r="AR32" s="830"/>
      <c r="AS32" s="830"/>
      <c r="AT32" s="830"/>
      <c r="AU32" s="830">
        <v>323</v>
      </c>
      <c r="AV32" s="830"/>
      <c r="AW32" s="830"/>
      <c r="AX32" s="830"/>
      <c r="AY32" s="830"/>
      <c r="AZ32" s="831" t="s">
        <v>511</v>
      </c>
      <c r="BA32" s="831"/>
      <c r="BB32" s="831"/>
      <c r="BC32" s="831"/>
      <c r="BD32" s="831"/>
      <c r="BE32" s="832" t="s">
        <v>577</v>
      </c>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x14ac:dyDescent="0.2">
      <c r="A33" s="242">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x14ac:dyDescent="0.2">
      <c r="A34" s="242">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x14ac:dyDescent="0.2">
      <c r="A35" s="242">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x14ac:dyDescent="0.2">
      <c r="A36" s="242">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x14ac:dyDescent="0.2">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x14ac:dyDescent="0.2">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x14ac:dyDescent="0.2">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x14ac:dyDescent="0.2">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x14ac:dyDescent="0.2">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x14ac:dyDescent="0.2">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x14ac:dyDescent="0.2">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x14ac:dyDescent="0.2">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x14ac:dyDescent="0.2">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x14ac:dyDescent="0.2">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x14ac:dyDescent="0.2">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x14ac:dyDescent="0.2">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x14ac:dyDescent="0.2">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x14ac:dyDescent="0.2">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x14ac:dyDescent="0.2">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x14ac:dyDescent="0.2">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x14ac:dyDescent="0.2">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x14ac:dyDescent="0.2">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x14ac:dyDescent="0.2">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x14ac:dyDescent="0.2">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x14ac:dyDescent="0.2">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x14ac:dyDescent="0.2">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x14ac:dyDescent="0.2">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x14ac:dyDescent="0.2">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x14ac:dyDescent="0.25">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x14ac:dyDescent="0.2">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410</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x14ac:dyDescent="0.25">
      <c r="A63" s="240" t="s">
        <v>392</v>
      </c>
      <c r="B63" s="789" t="s">
        <v>411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1025</v>
      </c>
      <c r="AG63" s="844"/>
      <c r="AH63" s="844"/>
      <c r="AI63" s="844"/>
      <c r="AJ63" s="845"/>
      <c r="AK63" s="846"/>
      <c r="AL63" s="841"/>
      <c r="AM63" s="841"/>
      <c r="AN63" s="841"/>
      <c r="AO63" s="841"/>
      <c r="AP63" s="844">
        <v>1111</v>
      </c>
      <c r="AQ63" s="844"/>
      <c r="AR63" s="844"/>
      <c r="AS63" s="844"/>
      <c r="AT63" s="844"/>
      <c r="AU63" s="844">
        <v>323</v>
      </c>
      <c r="AV63" s="844"/>
      <c r="AW63" s="844"/>
      <c r="AX63" s="844"/>
      <c r="AY63" s="844"/>
      <c r="AZ63" s="848"/>
      <c r="BA63" s="848"/>
      <c r="BB63" s="848"/>
      <c r="BC63" s="848"/>
      <c r="BD63" s="848"/>
      <c r="BE63" s="849"/>
      <c r="BF63" s="849"/>
      <c r="BG63" s="849"/>
      <c r="BH63" s="849"/>
      <c r="BI63" s="850"/>
      <c r="BJ63" s="851" t="s">
        <v>129</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x14ac:dyDescent="0.25">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x14ac:dyDescent="0.2">
      <c r="A66" s="729" t="s">
        <v>413</v>
      </c>
      <c r="B66" s="730"/>
      <c r="C66" s="730"/>
      <c r="D66" s="730"/>
      <c r="E66" s="730"/>
      <c r="F66" s="730"/>
      <c r="G66" s="730"/>
      <c r="H66" s="730"/>
      <c r="I66" s="730"/>
      <c r="J66" s="730"/>
      <c r="K66" s="730"/>
      <c r="L66" s="730"/>
      <c r="M66" s="730"/>
      <c r="N66" s="730"/>
      <c r="O66" s="730"/>
      <c r="P66" s="731"/>
      <c r="Q66" s="725" t="s">
        <v>414</v>
      </c>
      <c r="R66" s="721"/>
      <c r="S66" s="721"/>
      <c r="T66" s="721"/>
      <c r="U66" s="722"/>
      <c r="V66" s="725" t="s">
        <v>415</v>
      </c>
      <c r="W66" s="721"/>
      <c r="X66" s="721"/>
      <c r="Y66" s="721"/>
      <c r="Z66" s="722"/>
      <c r="AA66" s="725" t="s">
        <v>416</v>
      </c>
      <c r="AB66" s="721"/>
      <c r="AC66" s="721"/>
      <c r="AD66" s="721"/>
      <c r="AE66" s="722"/>
      <c r="AF66" s="854" t="s">
        <v>417</v>
      </c>
      <c r="AG66" s="815"/>
      <c r="AH66" s="815"/>
      <c r="AI66" s="815"/>
      <c r="AJ66" s="855"/>
      <c r="AK66" s="725" t="s">
        <v>401</v>
      </c>
      <c r="AL66" s="730"/>
      <c r="AM66" s="730"/>
      <c r="AN66" s="730"/>
      <c r="AO66" s="731"/>
      <c r="AP66" s="725" t="s">
        <v>418</v>
      </c>
      <c r="AQ66" s="721"/>
      <c r="AR66" s="721"/>
      <c r="AS66" s="721"/>
      <c r="AT66" s="722"/>
      <c r="AU66" s="725" t="s">
        <v>419</v>
      </c>
      <c r="AV66" s="721"/>
      <c r="AW66" s="721"/>
      <c r="AX66" s="721"/>
      <c r="AY66" s="722"/>
      <c r="AZ66" s="725" t="s">
        <v>380</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578</v>
      </c>
      <c r="C68" s="870"/>
      <c r="D68" s="870"/>
      <c r="E68" s="870"/>
      <c r="F68" s="870"/>
      <c r="G68" s="870"/>
      <c r="H68" s="870"/>
      <c r="I68" s="870"/>
      <c r="J68" s="870"/>
      <c r="K68" s="870"/>
      <c r="L68" s="870"/>
      <c r="M68" s="870"/>
      <c r="N68" s="870"/>
      <c r="O68" s="870"/>
      <c r="P68" s="871"/>
      <c r="Q68" s="872">
        <v>21460</v>
      </c>
      <c r="R68" s="866"/>
      <c r="S68" s="866"/>
      <c r="T68" s="866"/>
      <c r="U68" s="866"/>
      <c r="V68" s="866">
        <v>20757</v>
      </c>
      <c r="W68" s="866"/>
      <c r="X68" s="866"/>
      <c r="Y68" s="866"/>
      <c r="Z68" s="866"/>
      <c r="AA68" s="866">
        <v>704</v>
      </c>
      <c r="AB68" s="866"/>
      <c r="AC68" s="866"/>
      <c r="AD68" s="866"/>
      <c r="AE68" s="866"/>
      <c r="AF68" s="866">
        <v>704</v>
      </c>
      <c r="AG68" s="866"/>
      <c r="AH68" s="866"/>
      <c r="AI68" s="866"/>
      <c r="AJ68" s="866"/>
      <c r="AK68" s="866">
        <v>118</v>
      </c>
      <c r="AL68" s="866"/>
      <c r="AM68" s="866"/>
      <c r="AN68" s="866"/>
      <c r="AO68" s="866"/>
      <c r="AP68" s="866" t="s">
        <v>511</v>
      </c>
      <c r="AQ68" s="866"/>
      <c r="AR68" s="866"/>
      <c r="AS68" s="866"/>
      <c r="AT68" s="866"/>
      <c r="AU68" s="866" t="s">
        <v>511</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579</v>
      </c>
      <c r="C69" s="874"/>
      <c r="D69" s="874"/>
      <c r="E69" s="874"/>
      <c r="F69" s="874"/>
      <c r="G69" s="874"/>
      <c r="H69" s="874"/>
      <c r="I69" s="874"/>
      <c r="J69" s="874"/>
      <c r="K69" s="874"/>
      <c r="L69" s="874"/>
      <c r="M69" s="874"/>
      <c r="N69" s="874"/>
      <c r="O69" s="874"/>
      <c r="P69" s="875"/>
      <c r="Q69" s="876">
        <v>179</v>
      </c>
      <c r="R69" s="830"/>
      <c r="S69" s="830"/>
      <c r="T69" s="830"/>
      <c r="U69" s="830"/>
      <c r="V69" s="830">
        <v>133</v>
      </c>
      <c r="W69" s="830"/>
      <c r="X69" s="830"/>
      <c r="Y69" s="830"/>
      <c r="Z69" s="830"/>
      <c r="AA69" s="830">
        <v>47</v>
      </c>
      <c r="AB69" s="830"/>
      <c r="AC69" s="830"/>
      <c r="AD69" s="830"/>
      <c r="AE69" s="830"/>
      <c r="AF69" s="830">
        <v>47</v>
      </c>
      <c r="AG69" s="830"/>
      <c r="AH69" s="830"/>
      <c r="AI69" s="830"/>
      <c r="AJ69" s="830"/>
      <c r="AK69" s="830" t="s">
        <v>511</v>
      </c>
      <c r="AL69" s="830"/>
      <c r="AM69" s="830"/>
      <c r="AN69" s="830"/>
      <c r="AO69" s="830"/>
      <c r="AP69" s="830" t="s">
        <v>511</v>
      </c>
      <c r="AQ69" s="830"/>
      <c r="AR69" s="830"/>
      <c r="AS69" s="830"/>
      <c r="AT69" s="830"/>
      <c r="AU69" s="830" t="s">
        <v>511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580</v>
      </c>
      <c r="C70" s="874"/>
      <c r="D70" s="874"/>
      <c r="E70" s="874"/>
      <c r="F70" s="874"/>
      <c r="G70" s="874"/>
      <c r="H70" s="874"/>
      <c r="I70" s="874"/>
      <c r="J70" s="874"/>
      <c r="K70" s="874"/>
      <c r="L70" s="874"/>
      <c r="M70" s="874"/>
      <c r="N70" s="874"/>
      <c r="O70" s="874"/>
      <c r="P70" s="875"/>
      <c r="Q70" s="876">
        <v>107</v>
      </c>
      <c r="R70" s="830"/>
      <c r="S70" s="830"/>
      <c r="T70" s="830"/>
      <c r="U70" s="830"/>
      <c r="V70" s="830">
        <v>106</v>
      </c>
      <c r="W70" s="830"/>
      <c r="X70" s="830"/>
      <c r="Y70" s="830"/>
      <c r="Z70" s="830"/>
      <c r="AA70" s="830">
        <v>1</v>
      </c>
      <c r="AB70" s="830"/>
      <c r="AC70" s="830"/>
      <c r="AD70" s="830"/>
      <c r="AE70" s="830"/>
      <c r="AF70" s="830">
        <v>1</v>
      </c>
      <c r="AG70" s="830"/>
      <c r="AH70" s="830"/>
      <c r="AI70" s="830"/>
      <c r="AJ70" s="830"/>
      <c r="AK70" s="830">
        <v>8</v>
      </c>
      <c r="AL70" s="830"/>
      <c r="AM70" s="830"/>
      <c r="AN70" s="830"/>
      <c r="AO70" s="830"/>
      <c r="AP70" s="830" t="s">
        <v>511</v>
      </c>
      <c r="AQ70" s="830"/>
      <c r="AR70" s="830"/>
      <c r="AS70" s="830"/>
      <c r="AT70" s="830"/>
      <c r="AU70" s="830" t="s">
        <v>511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581</v>
      </c>
      <c r="C71" s="874"/>
      <c r="D71" s="874"/>
      <c r="E71" s="874"/>
      <c r="F71" s="874"/>
      <c r="G71" s="874"/>
      <c r="H71" s="874"/>
      <c r="I71" s="874"/>
      <c r="J71" s="874"/>
      <c r="K71" s="874"/>
      <c r="L71" s="874"/>
      <c r="M71" s="874"/>
      <c r="N71" s="874"/>
      <c r="O71" s="874"/>
      <c r="P71" s="875"/>
      <c r="Q71" s="876">
        <v>101</v>
      </c>
      <c r="R71" s="830"/>
      <c r="S71" s="830"/>
      <c r="T71" s="830"/>
      <c r="U71" s="830"/>
      <c r="V71" s="830">
        <v>61</v>
      </c>
      <c r="W71" s="830"/>
      <c r="X71" s="830"/>
      <c r="Y71" s="830"/>
      <c r="Z71" s="830"/>
      <c r="AA71" s="830">
        <v>40</v>
      </c>
      <c r="AB71" s="830"/>
      <c r="AC71" s="830"/>
      <c r="AD71" s="830"/>
      <c r="AE71" s="830"/>
      <c r="AF71" s="830">
        <v>40</v>
      </c>
      <c r="AG71" s="830"/>
      <c r="AH71" s="830"/>
      <c r="AI71" s="830"/>
      <c r="AJ71" s="830"/>
      <c r="AK71" s="830" t="s">
        <v>511</v>
      </c>
      <c r="AL71" s="830"/>
      <c r="AM71" s="830"/>
      <c r="AN71" s="830"/>
      <c r="AO71" s="830"/>
      <c r="AP71" s="830" t="s">
        <v>511</v>
      </c>
      <c r="AQ71" s="830"/>
      <c r="AR71" s="830"/>
      <c r="AS71" s="830"/>
      <c r="AT71" s="830"/>
      <c r="AU71" s="830" t="s">
        <v>511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582</v>
      </c>
      <c r="C72" s="874"/>
      <c r="D72" s="874"/>
      <c r="E72" s="874"/>
      <c r="F72" s="874"/>
      <c r="G72" s="874"/>
      <c r="H72" s="874"/>
      <c r="I72" s="874"/>
      <c r="J72" s="874"/>
      <c r="K72" s="874"/>
      <c r="L72" s="874"/>
      <c r="M72" s="874"/>
      <c r="N72" s="874"/>
      <c r="O72" s="874"/>
      <c r="P72" s="875"/>
      <c r="Q72" s="876">
        <v>2423</v>
      </c>
      <c r="R72" s="830"/>
      <c r="S72" s="830"/>
      <c r="T72" s="830"/>
      <c r="U72" s="830"/>
      <c r="V72" s="830">
        <v>2308</v>
      </c>
      <c r="W72" s="830"/>
      <c r="X72" s="830"/>
      <c r="Y72" s="830"/>
      <c r="Z72" s="830"/>
      <c r="AA72" s="830">
        <v>115</v>
      </c>
      <c r="AB72" s="830"/>
      <c r="AC72" s="830"/>
      <c r="AD72" s="830"/>
      <c r="AE72" s="830"/>
      <c r="AF72" s="830">
        <v>115</v>
      </c>
      <c r="AG72" s="830"/>
      <c r="AH72" s="830"/>
      <c r="AI72" s="830"/>
      <c r="AJ72" s="830"/>
      <c r="AK72" s="830">
        <v>130</v>
      </c>
      <c r="AL72" s="830"/>
      <c r="AM72" s="830"/>
      <c r="AN72" s="830"/>
      <c r="AO72" s="830"/>
      <c r="AP72" s="830" t="s">
        <v>511</v>
      </c>
      <c r="AQ72" s="830"/>
      <c r="AR72" s="830"/>
      <c r="AS72" s="830"/>
      <c r="AT72" s="830"/>
      <c r="AU72" s="830" t="s">
        <v>511</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583</v>
      </c>
      <c r="C73" s="874"/>
      <c r="D73" s="874"/>
      <c r="E73" s="874"/>
      <c r="F73" s="874"/>
      <c r="G73" s="874"/>
      <c r="H73" s="874"/>
      <c r="I73" s="874"/>
      <c r="J73" s="874"/>
      <c r="K73" s="874"/>
      <c r="L73" s="874"/>
      <c r="M73" s="874"/>
      <c r="N73" s="874"/>
      <c r="O73" s="874"/>
      <c r="P73" s="875"/>
      <c r="Q73" s="876">
        <v>719774</v>
      </c>
      <c r="R73" s="830"/>
      <c r="S73" s="830"/>
      <c r="T73" s="830"/>
      <c r="U73" s="830"/>
      <c r="V73" s="830">
        <v>711648</v>
      </c>
      <c r="W73" s="830"/>
      <c r="X73" s="830"/>
      <c r="Y73" s="830"/>
      <c r="Z73" s="830"/>
      <c r="AA73" s="830">
        <v>8126</v>
      </c>
      <c r="AB73" s="830"/>
      <c r="AC73" s="830"/>
      <c r="AD73" s="830"/>
      <c r="AE73" s="830"/>
      <c r="AF73" s="830">
        <v>8126</v>
      </c>
      <c r="AG73" s="830"/>
      <c r="AH73" s="830"/>
      <c r="AI73" s="830"/>
      <c r="AJ73" s="830"/>
      <c r="AK73" s="830">
        <v>4022</v>
      </c>
      <c r="AL73" s="830"/>
      <c r="AM73" s="830"/>
      <c r="AN73" s="830"/>
      <c r="AO73" s="830"/>
      <c r="AP73" s="830" t="s">
        <v>511</v>
      </c>
      <c r="AQ73" s="830"/>
      <c r="AR73" s="830"/>
      <c r="AS73" s="830"/>
      <c r="AT73" s="830"/>
      <c r="AU73" s="830" t="s">
        <v>511</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584</v>
      </c>
      <c r="C74" s="874"/>
      <c r="D74" s="874"/>
      <c r="E74" s="874"/>
      <c r="F74" s="874"/>
      <c r="G74" s="874"/>
      <c r="H74" s="874"/>
      <c r="I74" s="874"/>
      <c r="J74" s="874"/>
      <c r="K74" s="874"/>
      <c r="L74" s="874"/>
      <c r="M74" s="874"/>
      <c r="N74" s="874"/>
      <c r="O74" s="874"/>
      <c r="P74" s="875"/>
      <c r="Q74" s="876">
        <v>1784</v>
      </c>
      <c r="R74" s="830"/>
      <c r="S74" s="830"/>
      <c r="T74" s="830"/>
      <c r="U74" s="830"/>
      <c r="V74" s="830">
        <v>1733</v>
      </c>
      <c r="W74" s="830"/>
      <c r="X74" s="830"/>
      <c r="Y74" s="830"/>
      <c r="Z74" s="830"/>
      <c r="AA74" s="830">
        <v>51</v>
      </c>
      <c r="AB74" s="830"/>
      <c r="AC74" s="830"/>
      <c r="AD74" s="830"/>
      <c r="AE74" s="830"/>
      <c r="AF74" s="830">
        <v>51</v>
      </c>
      <c r="AG74" s="830"/>
      <c r="AH74" s="830"/>
      <c r="AI74" s="830"/>
      <c r="AJ74" s="830"/>
      <c r="AK74" s="830" t="s">
        <v>511</v>
      </c>
      <c r="AL74" s="830"/>
      <c r="AM74" s="830"/>
      <c r="AN74" s="830"/>
      <c r="AO74" s="830"/>
      <c r="AP74" s="830">
        <v>2715</v>
      </c>
      <c r="AQ74" s="830"/>
      <c r="AR74" s="830"/>
      <c r="AS74" s="830"/>
      <c r="AT74" s="830"/>
      <c r="AU74" s="830">
        <v>289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585</v>
      </c>
      <c r="C75" s="874"/>
      <c r="D75" s="874"/>
      <c r="E75" s="874"/>
      <c r="F75" s="874"/>
      <c r="G75" s="874"/>
      <c r="H75" s="874"/>
      <c r="I75" s="874"/>
      <c r="J75" s="874"/>
      <c r="K75" s="874"/>
      <c r="L75" s="874"/>
      <c r="M75" s="874"/>
      <c r="N75" s="874"/>
      <c r="O75" s="874"/>
      <c r="P75" s="875"/>
      <c r="Q75" s="877">
        <v>380</v>
      </c>
      <c r="R75" s="878"/>
      <c r="S75" s="878"/>
      <c r="T75" s="878"/>
      <c r="U75" s="834"/>
      <c r="V75" s="879">
        <v>373</v>
      </c>
      <c r="W75" s="878"/>
      <c r="X75" s="878"/>
      <c r="Y75" s="878"/>
      <c r="Z75" s="834"/>
      <c r="AA75" s="879">
        <v>8</v>
      </c>
      <c r="AB75" s="878"/>
      <c r="AC75" s="878"/>
      <c r="AD75" s="878"/>
      <c r="AE75" s="834"/>
      <c r="AF75" s="879">
        <v>8</v>
      </c>
      <c r="AG75" s="878"/>
      <c r="AH75" s="878"/>
      <c r="AI75" s="878"/>
      <c r="AJ75" s="834"/>
      <c r="AK75" s="879">
        <v>34</v>
      </c>
      <c r="AL75" s="878"/>
      <c r="AM75" s="878"/>
      <c r="AN75" s="878"/>
      <c r="AO75" s="834"/>
      <c r="AP75" s="879" t="s">
        <v>511</v>
      </c>
      <c r="AQ75" s="878"/>
      <c r="AR75" s="878"/>
      <c r="AS75" s="878"/>
      <c r="AT75" s="834"/>
      <c r="AU75" s="879" t="s">
        <v>511</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586</v>
      </c>
      <c r="C76" s="874"/>
      <c r="D76" s="874"/>
      <c r="E76" s="874"/>
      <c r="F76" s="874"/>
      <c r="G76" s="874"/>
      <c r="H76" s="874"/>
      <c r="I76" s="874"/>
      <c r="J76" s="874"/>
      <c r="K76" s="874"/>
      <c r="L76" s="874"/>
      <c r="M76" s="874"/>
      <c r="N76" s="874"/>
      <c r="O76" s="874"/>
      <c r="P76" s="875"/>
      <c r="Q76" s="877">
        <v>366</v>
      </c>
      <c r="R76" s="878"/>
      <c r="S76" s="878"/>
      <c r="T76" s="878"/>
      <c r="U76" s="834"/>
      <c r="V76" s="879">
        <v>338</v>
      </c>
      <c r="W76" s="878"/>
      <c r="X76" s="878"/>
      <c r="Y76" s="878"/>
      <c r="Z76" s="834"/>
      <c r="AA76" s="879">
        <v>28</v>
      </c>
      <c r="AB76" s="878"/>
      <c r="AC76" s="878"/>
      <c r="AD76" s="878"/>
      <c r="AE76" s="834"/>
      <c r="AF76" s="879">
        <v>28</v>
      </c>
      <c r="AG76" s="878"/>
      <c r="AH76" s="878"/>
      <c r="AI76" s="878"/>
      <c r="AJ76" s="834"/>
      <c r="AK76" s="879">
        <v>25</v>
      </c>
      <c r="AL76" s="878"/>
      <c r="AM76" s="878"/>
      <c r="AN76" s="878"/>
      <c r="AO76" s="834"/>
      <c r="AP76" s="879" t="s">
        <v>511</v>
      </c>
      <c r="AQ76" s="878"/>
      <c r="AR76" s="878"/>
      <c r="AS76" s="878"/>
      <c r="AT76" s="834"/>
      <c r="AU76" s="879" t="s">
        <v>511</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587</v>
      </c>
      <c r="C77" s="874"/>
      <c r="D77" s="874"/>
      <c r="E77" s="874"/>
      <c r="F77" s="874"/>
      <c r="G77" s="874"/>
      <c r="H77" s="874"/>
      <c r="I77" s="874"/>
      <c r="J77" s="874"/>
      <c r="K77" s="874"/>
      <c r="L77" s="874"/>
      <c r="M77" s="874"/>
      <c r="N77" s="874"/>
      <c r="O77" s="874"/>
      <c r="P77" s="875"/>
      <c r="Q77" s="877">
        <v>18</v>
      </c>
      <c r="R77" s="878"/>
      <c r="S77" s="878"/>
      <c r="T77" s="878"/>
      <c r="U77" s="834"/>
      <c r="V77" s="879">
        <v>13</v>
      </c>
      <c r="W77" s="878"/>
      <c r="X77" s="878"/>
      <c r="Y77" s="878"/>
      <c r="Z77" s="834"/>
      <c r="AA77" s="879">
        <v>5</v>
      </c>
      <c r="AB77" s="878"/>
      <c r="AC77" s="878"/>
      <c r="AD77" s="878"/>
      <c r="AE77" s="834"/>
      <c r="AF77" s="879">
        <v>5</v>
      </c>
      <c r="AG77" s="878"/>
      <c r="AH77" s="878"/>
      <c r="AI77" s="878"/>
      <c r="AJ77" s="834"/>
      <c r="AK77" s="879">
        <v>5</v>
      </c>
      <c r="AL77" s="878"/>
      <c r="AM77" s="878"/>
      <c r="AN77" s="878"/>
      <c r="AO77" s="834"/>
      <c r="AP77" s="879" t="s">
        <v>511</v>
      </c>
      <c r="AQ77" s="878"/>
      <c r="AR77" s="878"/>
      <c r="AS77" s="878"/>
      <c r="AT77" s="834"/>
      <c r="AU77" s="879" t="s">
        <v>511</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588</v>
      </c>
      <c r="C78" s="874"/>
      <c r="D78" s="874"/>
      <c r="E78" s="874"/>
      <c r="F78" s="874"/>
      <c r="G78" s="874"/>
      <c r="H78" s="874"/>
      <c r="I78" s="874"/>
      <c r="J78" s="874"/>
      <c r="K78" s="874"/>
      <c r="L78" s="874"/>
      <c r="M78" s="874"/>
      <c r="N78" s="874"/>
      <c r="O78" s="874"/>
      <c r="P78" s="875"/>
      <c r="Q78" s="876">
        <v>4942</v>
      </c>
      <c r="R78" s="830"/>
      <c r="S78" s="830"/>
      <c r="T78" s="830"/>
      <c r="U78" s="830"/>
      <c r="V78" s="830">
        <v>4898</v>
      </c>
      <c r="W78" s="830"/>
      <c r="X78" s="830"/>
      <c r="Y78" s="830"/>
      <c r="Z78" s="830"/>
      <c r="AA78" s="830">
        <v>44</v>
      </c>
      <c r="AB78" s="830"/>
      <c r="AC78" s="830"/>
      <c r="AD78" s="830"/>
      <c r="AE78" s="830"/>
      <c r="AF78" s="830">
        <v>44</v>
      </c>
      <c r="AG78" s="830"/>
      <c r="AH78" s="830"/>
      <c r="AI78" s="830"/>
      <c r="AJ78" s="830"/>
      <c r="AK78" s="830" t="s">
        <v>511</v>
      </c>
      <c r="AL78" s="830"/>
      <c r="AM78" s="830"/>
      <c r="AN78" s="830"/>
      <c r="AO78" s="830"/>
      <c r="AP78" s="830">
        <v>1850</v>
      </c>
      <c r="AQ78" s="830"/>
      <c r="AR78" s="830"/>
      <c r="AS78" s="830"/>
      <c r="AT78" s="830"/>
      <c r="AU78" s="830">
        <v>187</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t="s">
        <v>589</v>
      </c>
      <c r="C79" s="874"/>
      <c r="D79" s="874"/>
      <c r="E79" s="874"/>
      <c r="F79" s="874"/>
      <c r="G79" s="874"/>
      <c r="H79" s="874"/>
      <c r="I79" s="874"/>
      <c r="J79" s="874"/>
      <c r="K79" s="874"/>
      <c r="L79" s="874"/>
      <c r="M79" s="874"/>
      <c r="N79" s="874"/>
      <c r="O79" s="874"/>
      <c r="P79" s="875"/>
      <c r="Q79" s="876">
        <v>187</v>
      </c>
      <c r="R79" s="830"/>
      <c r="S79" s="830"/>
      <c r="T79" s="830"/>
      <c r="U79" s="830"/>
      <c r="V79" s="830">
        <v>182</v>
      </c>
      <c r="W79" s="830"/>
      <c r="X79" s="830"/>
      <c r="Y79" s="830"/>
      <c r="Z79" s="830"/>
      <c r="AA79" s="830">
        <v>5</v>
      </c>
      <c r="AB79" s="830"/>
      <c r="AC79" s="830"/>
      <c r="AD79" s="830"/>
      <c r="AE79" s="830"/>
      <c r="AF79" s="830">
        <v>5</v>
      </c>
      <c r="AG79" s="830"/>
      <c r="AH79" s="830"/>
      <c r="AI79" s="830"/>
      <c r="AJ79" s="830"/>
      <c r="AK79" s="830">
        <v>8</v>
      </c>
      <c r="AL79" s="830"/>
      <c r="AM79" s="830"/>
      <c r="AN79" s="830"/>
      <c r="AO79" s="830"/>
      <c r="AP79" s="830" t="s">
        <v>511</v>
      </c>
      <c r="AQ79" s="830"/>
      <c r="AR79" s="830"/>
      <c r="AS79" s="830"/>
      <c r="AT79" s="830"/>
      <c r="AU79" s="830" t="s">
        <v>511</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t="s">
        <v>590</v>
      </c>
      <c r="C80" s="874"/>
      <c r="D80" s="874"/>
      <c r="E80" s="874"/>
      <c r="F80" s="874"/>
      <c r="G80" s="874"/>
      <c r="H80" s="874"/>
      <c r="I80" s="874"/>
      <c r="J80" s="874"/>
      <c r="K80" s="874"/>
      <c r="L80" s="874"/>
      <c r="M80" s="874"/>
      <c r="N80" s="874"/>
      <c r="O80" s="874"/>
      <c r="P80" s="875"/>
      <c r="Q80" s="876">
        <v>3676</v>
      </c>
      <c r="R80" s="830"/>
      <c r="S80" s="830"/>
      <c r="T80" s="830"/>
      <c r="U80" s="830"/>
      <c r="V80" s="830">
        <v>3460</v>
      </c>
      <c r="W80" s="830"/>
      <c r="X80" s="830"/>
      <c r="Y80" s="830"/>
      <c r="Z80" s="830"/>
      <c r="AA80" s="830">
        <v>216</v>
      </c>
      <c r="AB80" s="830"/>
      <c r="AC80" s="830"/>
      <c r="AD80" s="830"/>
      <c r="AE80" s="830"/>
      <c r="AF80" s="830">
        <v>5121</v>
      </c>
      <c r="AG80" s="830"/>
      <c r="AH80" s="830"/>
      <c r="AI80" s="830"/>
      <c r="AJ80" s="830"/>
      <c r="AK80" s="830" t="s">
        <v>511</v>
      </c>
      <c r="AL80" s="830"/>
      <c r="AM80" s="830"/>
      <c r="AN80" s="830"/>
      <c r="AO80" s="830"/>
      <c r="AP80" s="830">
        <v>2913</v>
      </c>
      <c r="AQ80" s="830"/>
      <c r="AR80" s="830"/>
      <c r="AS80" s="830"/>
      <c r="AT80" s="830"/>
      <c r="AU80" s="830" t="s">
        <v>511</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392</v>
      </c>
      <c r="B88" s="789" t="s">
        <v>420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14295</v>
      </c>
      <c r="AG88" s="844"/>
      <c r="AH88" s="844"/>
      <c r="AI88" s="844"/>
      <c r="AJ88" s="844"/>
      <c r="AK88" s="841"/>
      <c r="AL88" s="841"/>
      <c r="AM88" s="841"/>
      <c r="AN88" s="841"/>
      <c r="AO88" s="841"/>
      <c r="AP88" s="844">
        <v>7478</v>
      </c>
      <c r="AQ88" s="844"/>
      <c r="AR88" s="844"/>
      <c r="AS88" s="844"/>
      <c r="AT88" s="844"/>
      <c r="AU88" s="844">
        <v>476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789" t="s">
        <v>421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426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428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429</v>
      </c>
      <c r="AB109" s="893"/>
      <c r="AC109" s="893"/>
      <c r="AD109" s="893"/>
      <c r="AE109" s="894"/>
      <c r="AF109" s="892" t="s">
        <v>430</v>
      </c>
      <c r="AG109" s="893"/>
      <c r="AH109" s="893"/>
      <c r="AI109" s="893"/>
      <c r="AJ109" s="894"/>
      <c r="AK109" s="892" t="s">
        <v>310</v>
      </c>
      <c r="AL109" s="893"/>
      <c r="AM109" s="893"/>
      <c r="AN109" s="893"/>
      <c r="AO109" s="894"/>
      <c r="AP109" s="892" t="s">
        <v>431</v>
      </c>
      <c r="AQ109" s="893"/>
      <c r="AR109" s="893"/>
      <c r="AS109" s="893"/>
      <c r="AT109" s="895"/>
      <c r="AU109" s="912" t="s">
        <v>428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429</v>
      </c>
      <c r="BR109" s="893"/>
      <c r="BS109" s="893"/>
      <c r="BT109" s="893"/>
      <c r="BU109" s="894"/>
      <c r="BV109" s="892" t="s">
        <v>430</v>
      </c>
      <c r="BW109" s="893"/>
      <c r="BX109" s="893"/>
      <c r="BY109" s="893"/>
      <c r="BZ109" s="894"/>
      <c r="CA109" s="892" t="s">
        <v>310</v>
      </c>
      <c r="CB109" s="893"/>
      <c r="CC109" s="893"/>
      <c r="CD109" s="893"/>
      <c r="CE109" s="894"/>
      <c r="CF109" s="913" t="s">
        <v>431</v>
      </c>
      <c r="CG109" s="913"/>
      <c r="CH109" s="913"/>
      <c r="CI109" s="913"/>
      <c r="CJ109" s="913"/>
      <c r="CK109" s="892" t="s">
        <v>432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429</v>
      </c>
      <c r="DH109" s="893"/>
      <c r="DI109" s="893"/>
      <c r="DJ109" s="893"/>
      <c r="DK109" s="894"/>
      <c r="DL109" s="892" t="s">
        <v>430</v>
      </c>
      <c r="DM109" s="893"/>
      <c r="DN109" s="893"/>
      <c r="DO109" s="893"/>
      <c r="DP109" s="894"/>
      <c r="DQ109" s="892" t="s">
        <v>310</v>
      </c>
      <c r="DR109" s="893"/>
      <c r="DS109" s="893"/>
      <c r="DT109" s="893"/>
      <c r="DU109" s="894"/>
      <c r="DV109" s="892" t="s">
        <v>431</v>
      </c>
      <c r="DW109" s="893"/>
      <c r="DX109" s="893"/>
      <c r="DY109" s="893"/>
      <c r="DZ109" s="895"/>
    </row>
    <row r="110" spans="1:131" s="230" customFormat="1" ht="26.25" customHeight="1" x14ac:dyDescent="0.2">
      <c r="A110" s="896" t="s">
        <v>433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513004</v>
      </c>
      <c r="AB110" s="900"/>
      <c r="AC110" s="900"/>
      <c r="AD110" s="900"/>
      <c r="AE110" s="901"/>
      <c r="AF110" s="902">
        <v>562006</v>
      </c>
      <c r="AG110" s="900"/>
      <c r="AH110" s="900"/>
      <c r="AI110" s="900"/>
      <c r="AJ110" s="901"/>
      <c r="AK110" s="902">
        <v>566606</v>
      </c>
      <c r="AL110" s="900"/>
      <c r="AM110" s="900"/>
      <c r="AN110" s="900"/>
      <c r="AO110" s="901"/>
      <c r="AP110" s="903">
        <v>13.1</v>
      </c>
      <c r="AQ110" s="904"/>
      <c r="AR110" s="904"/>
      <c r="AS110" s="904"/>
      <c r="AT110" s="905"/>
      <c r="AU110" s="906" t="s">
        <v>75</v>
      </c>
      <c r="AV110" s="907"/>
      <c r="AW110" s="907"/>
      <c r="AX110" s="907"/>
      <c r="AY110" s="907"/>
      <c r="AZ110" s="929" t="s">
        <v>434</v>
      </c>
      <c r="BA110" s="897"/>
      <c r="BB110" s="897"/>
      <c r="BC110" s="897"/>
      <c r="BD110" s="897"/>
      <c r="BE110" s="897"/>
      <c r="BF110" s="897"/>
      <c r="BG110" s="897"/>
      <c r="BH110" s="897"/>
      <c r="BI110" s="897"/>
      <c r="BJ110" s="897"/>
      <c r="BK110" s="897"/>
      <c r="BL110" s="897"/>
      <c r="BM110" s="897"/>
      <c r="BN110" s="897"/>
      <c r="BO110" s="897"/>
      <c r="BP110" s="898"/>
      <c r="BQ110" s="930">
        <v>5719902</v>
      </c>
      <c r="BR110" s="931"/>
      <c r="BS110" s="931"/>
      <c r="BT110" s="931"/>
      <c r="BU110" s="931"/>
      <c r="BV110" s="931">
        <v>5869570</v>
      </c>
      <c r="BW110" s="931"/>
      <c r="BX110" s="931"/>
      <c r="BY110" s="931"/>
      <c r="BZ110" s="931"/>
      <c r="CA110" s="931">
        <v>5553293</v>
      </c>
      <c r="CB110" s="931"/>
      <c r="CC110" s="931"/>
      <c r="CD110" s="931"/>
      <c r="CE110" s="931"/>
      <c r="CF110" s="944">
        <v>128.5</v>
      </c>
      <c r="CG110" s="945"/>
      <c r="CH110" s="945"/>
      <c r="CI110" s="945"/>
      <c r="CJ110" s="945"/>
      <c r="CK110" s="946" t="s">
        <v>435</v>
      </c>
      <c r="CL110" s="947"/>
      <c r="CM110" s="929" t="s">
        <v>436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394</v>
      </c>
      <c r="DH110" s="931"/>
      <c r="DI110" s="931"/>
      <c r="DJ110" s="931"/>
      <c r="DK110" s="931"/>
      <c r="DL110" s="931" t="s">
        <v>437</v>
      </c>
      <c r="DM110" s="931"/>
      <c r="DN110" s="931"/>
      <c r="DO110" s="931"/>
      <c r="DP110" s="931"/>
      <c r="DQ110" s="931" t="s">
        <v>394</v>
      </c>
      <c r="DR110" s="931"/>
      <c r="DS110" s="931"/>
      <c r="DT110" s="931"/>
      <c r="DU110" s="931"/>
      <c r="DV110" s="932" t="s">
        <v>394</v>
      </c>
      <c r="DW110" s="932"/>
      <c r="DX110" s="932"/>
      <c r="DY110" s="932"/>
      <c r="DZ110" s="933"/>
    </row>
    <row r="111" spans="1:131" s="230" customFormat="1" ht="26.25" customHeight="1" x14ac:dyDescent="0.2">
      <c r="A111" s="934" t="s">
        <v>438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129</v>
      </c>
      <c r="AB111" s="938"/>
      <c r="AC111" s="938"/>
      <c r="AD111" s="938"/>
      <c r="AE111" s="939"/>
      <c r="AF111" s="940" t="s">
        <v>437</v>
      </c>
      <c r="AG111" s="938"/>
      <c r="AH111" s="938"/>
      <c r="AI111" s="938"/>
      <c r="AJ111" s="939"/>
      <c r="AK111" s="940" t="s">
        <v>437</v>
      </c>
      <c r="AL111" s="938"/>
      <c r="AM111" s="938"/>
      <c r="AN111" s="938"/>
      <c r="AO111" s="939"/>
      <c r="AP111" s="941" t="s">
        <v>437</v>
      </c>
      <c r="AQ111" s="942"/>
      <c r="AR111" s="942"/>
      <c r="AS111" s="942"/>
      <c r="AT111" s="943"/>
      <c r="AU111" s="908"/>
      <c r="AV111" s="909"/>
      <c r="AW111" s="909"/>
      <c r="AX111" s="909"/>
      <c r="AY111" s="909"/>
      <c r="AZ111" s="922" t="s">
        <v>439</v>
      </c>
      <c r="BA111" s="923"/>
      <c r="BB111" s="923"/>
      <c r="BC111" s="923"/>
      <c r="BD111" s="923"/>
      <c r="BE111" s="923"/>
      <c r="BF111" s="923"/>
      <c r="BG111" s="923"/>
      <c r="BH111" s="923"/>
      <c r="BI111" s="923"/>
      <c r="BJ111" s="923"/>
      <c r="BK111" s="923"/>
      <c r="BL111" s="923"/>
      <c r="BM111" s="923"/>
      <c r="BN111" s="923"/>
      <c r="BO111" s="923"/>
      <c r="BP111" s="924"/>
      <c r="BQ111" s="925">
        <v>68535</v>
      </c>
      <c r="BR111" s="926"/>
      <c r="BS111" s="926"/>
      <c r="BT111" s="926"/>
      <c r="BU111" s="926"/>
      <c r="BV111" s="926">
        <v>56882</v>
      </c>
      <c r="BW111" s="926"/>
      <c r="BX111" s="926"/>
      <c r="BY111" s="926"/>
      <c r="BZ111" s="926"/>
      <c r="CA111" s="926">
        <v>11308</v>
      </c>
      <c r="CB111" s="926"/>
      <c r="CC111" s="926"/>
      <c r="CD111" s="926"/>
      <c r="CE111" s="926"/>
      <c r="CF111" s="920">
        <v>0.3</v>
      </c>
      <c r="CG111" s="921"/>
      <c r="CH111" s="921"/>
      <c r="CI111" s="921"/>
      <c r="CJ111" s="921"/>
      <c r="CK111" s="948"/>
      <c r="CL111" s="949"/>
      <c r="CM111" s="922" t="s">
        <v>440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437</v>
      </c>
      <c r="DH111" s="926"/>
      <c r="DI111" s="926"/>
      <c r="DJ111" s="926"/>
      <c r="DK111" s="926"/>
      <c r="DL111" s="926" t="s">
        <v>437</v>
      </c>
      <c r="DM111" s="926"/>
      <c r="DN111" s="926"/>
      <c r="DO111" s="926"/>
      <c r="DP111" s="926"/>
      <c r="DQ111" s="926" t="s">
        <v>437</v>
      </c>
      <c r="DR111" s="926"/>
      <c r="DS111" s="926"/>
      <c r="DT111" s="926"/>
      <c r="DU111" s="926"/>
      <c r="DV111" s="927" t="s">
        <v>394</v>
      </c>
      <c r="DW111" s="927"/>
      <c r="DX111" s="927"/>
      <c r="DY111" s="927"/>
      <c r="DZ111" s="928"/>
    </row>
    <row r="112" spans="1:131" s="230" customFormat="1" ht="26.25" customHeight="1" x14ac:dyDescent="0.2">
      <c r="A112" s="952" t="s">
        <v>441</v>
      </c>
      <c r="B112" s="953"/>
      <c r="C112" s="923" t="s">
        <v>442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437</v>
      </c>
      <c r="AB112" s="959"/>
      <c r="AC112" s="959"/>
      <c r="AD112" s="959"/>
      <c r="AE112" s="960"/>
      <c r="AF112" s="961" t="s">
        <v>394</v>
      </c>
      <c r="AG112" s="959"/>
      <c r="AH112" s="959"/>
      <c r="AI112" s="959"/>
      <c r="AJ112" s="960"/>
      <c r="AK112" s="961" t="s">
        <v>394</v>
      </c>
      <c r="AL112" s="959"/>
      <c r="AM112" s="959"/>
      <c r="AN112" s="959"/>
      <c r="AO112" s="960"/>
      <c r="AP112" s="962" t="s">
        <v>394</v>
      </c>
      <c r="AQ112" s="963"/>
      <c r="AR112" s="963"/>
      <c r="AS112" s="963"/>
      <c r="AT112" s="964"/>
      <c r="AU112" s="908"/>
      <c r="AV112" s="909"/>
      <c r="AW112" s="909"/>
      <c r="AX112" s="909"/>
      <c r="AY112" s="909"/>
      <c r="AZ112" s="922" t="s">
        <v>443</v>
      </c>
      <c r="BA112" s="923"/>
      <c r="BB112" s="923"/>
      <c r="BC112" s="923"/>
      <c r="BD112" s="923"/>
      <c r="BE112" s="923"/>
      <c r="BF112" s="923"/>
      <c r="BG112" s="923"/>
      <c r="BH112" s="923"/>
      <c r="BI112" s="923"/>
      <c r="BJ112" s="923"/>
      <c r="BK112" s="923"/>
      <c r="BL112" s="923"/>
      <c r="BM112" s="923"/>
      <c r="BN112" s="923"/>
      <c r="BO112" s="923"/>
      <c r="BP112" s="924"/>
      <c r="BQ112" s="925">
        <v>425069</v>
      </c>
      <c r="BR112" s="926"/>
      <c r="BS112" s="926"/>
      <c r="BT112" s="926"/>
      <c r="BU112" s="926"/>
      <c r="BV112" s="926">
        <v>397885</v>
      </c>
      <c r="BW112" s="926"/>
      <c r="BX112" s="926"/>
      <c r="BY112" s="926"/>
      <c r="BZ112" s="926"/>
      <c r="CA112" s="926">
        <v>323112</v>
      </c>
      <c r="CB112" s="926"/>
      <c r="CC112" s="926"/>
      <c r="CD112" s="926"/>
      <c r="CE112" s="926"/>
      <c r="CF112" s="920">
        <v>7.5</v>
      </c>
      <c r="CG112" s="921"/>
      <c r="CH112" s="921"/>
      <c r="CI112" s="921"/>
      <c r="CJ112" s="921"/>
      <c r="CK112" s="948"/>
      <c r="CL112" s="949"/>
      <c r="CM112" s="922" t="s">
        <v>444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394</v>
      </c>
      <c r="DH112" s="926"/>
      <c r="DI112" s="926"/>
      <c r="DJ112" s="926"/>
      <c r="DK112" s="926"/>
      <c r="DL112" s="926" t="s">
        <v>437</v>
      </c>
      <c r="DM112" s="926"/>
      <c r="DN112" s="926"/>
      <c r="DO112" s="926"/>
      <c r="DP112" s="926"/>
      <c r="DQ112" s="926" t="s">
        <v>437</v>
      </c>
      <c r="DR112" s="926"/>
      <c r="DS112" s="926"/>
      <c r="DT112" s="926"/>
      <c r="DU112" s="926"/>
      <c r="DV112" s="927" t="s">
        <v>445</v>
      </c>
      <c r="DW112" s="927"/>
      <c r="DX112" s="927"/>
      <c r="DY112" s="927"/>
      <c r="DZ112" s="928"/>
    </row>
    <row r="113" spans="1:130" s="230" customFormat="1" ht="26.25" customHeight="1" x14ac:dyDescent="0.2">
      <c r="A113" s="954"/>
      <c r="B113" s="955"/>
      <c r="C113" s="923" t="s">
        <v>446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56823</v>
      </c>
      <c r="AB113" s="938"/>
      <c r="AC113" s="938"/>
      <c r="AD113" s="938"/>
      <c r="AE113" s="939"/>
      <c r="AF113" s="940">
        <v>37923</v>
      </c>
      <c r="AG113" s="938"/>
      <c r="AH113" s="938"/>
      <c r="AI113" s="938"/>
      <c r="AJ113" s="939"/>
      <c r="AK113" s="940">
        <v>16405</v>
      </c>
      <c r="AL113" s="938"/>
      <c r="AM113" s="938"/>
      <c r="AN113" s="938"/>
      <c r="AO113" s="939"/>
      <c r="AP113" s="941">
        <v>0.4</v>
      </c>
      <c r="AQ113" s="942"/>
      <c r="AR113" s="942"/>
      <c r="AS113" s="942"/>
      <c r="AT113" s="943"/>
      <c r="AU113" s="908"/>
      <c r="AV113" s="909"/>
      <c r="AW113" s="909"/>
      <c r="AX113" s="909"/>
      <c r="AY113" s="909"/>
      <c r="AZ113" s="922" t="s">
        <v>447</v>
      </c>
      <c r="BA113" s="923"/>
      <c r="BB113" s="923"/>
      <c r="BC113" s="923"/>
      <c r="BD113" s="923"/>
      <c r="BE113" s="923"/>
      <c r="BF113" s="923"/>
      <c r="BG113" s="923"/>
      <c r="BH113" s="923"/>
      <c r="BI113" s="923"/>
      <c r="BJ113" s="923"/>
      <c r="BK113" s="923"/>
      <c r="BL113" s="923"/>
      <c r="BM113" s="923"/>
      <c r="BN113" s="923"/>
      <c r="BO113" s="923"/>
      <c r="BP113" s="924"/>
      <c r="BQ113" s="925">
        <v>512649</v>
      </c>
      <c r="BR113" s="926"/>
      <c r="BS113" s="926"/>
      <c r="BT113" s="926"/>
      <c r="BU113" s="926"/>
      <c r="BV113" s="926">
        <v>491568</v>
      </c>
      <c r="BW113" s="926"/>
      <c r="BX113" s="926"/>
      <c r="BY113" s="926"/>
      <c r="BZ113" s="926"/>
      <c r="CA113" s="926">
        <v>475288</v>
      </c>
      <c r="CB113" s="926"/>
      <c r="CC113" s="926"/>
      <c r="CD113" s="926"/>
      <c r="CE113" s="926"/>
      <c r="CF113" s="920">
        <v>11</v>
      </c>
      <c r="CG113" s="921"/>
      <c r="CH113" s="921"/>
      <c r="CI113" s="921"/>
      <c r="CJ113" s="921"/>
      <c r="CK113" s="948"/>
      <c r="CL113" s="949"/>
      <c r="CM113" s="922" t="s">
        <v>448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13977</v>
      </c>
      <c r="DH113" s="959"/>
      <c r="DI113" s="959"/>
      <c r="DJ113" s="959"/>
      <c r="DK113" s="960"/>
      <c r="DL113" s="961">
        <v>11181</v>
      </c>
      <c r="DM113" s="959"/>
      <c r="DN113" s="959"/>
      <c r="DO113" s="959"/>
      <c r="DP113" s="960"/>
      <c r="DQ113" s="961">
        <v>2724</v>
      </c>
      <c r="DR113" s="959"/>
      <c r="DS113" s="959"/>
      <c r="DT113" s="959"/>
      <c r="DU113" s="960"/>
      <c r="DV113" s="962">
        <v>0.1</v>
      </c>
      <c r="DW113" s="963"/>
      <c r="DX113" s="963"/>
      <c r="DY113" s="963"/>
      <c r="DZ113" s="964"/>
    </row>
    <row r="114" spans="1:130" s="230" customFormat="1" ht="26.25" customHeight="1" x14ac:dyDescent="0.2">
      <c r="A114" s="954"/>
      <c r="B114" s="955"/>
      <c r="C114" s="923" t="s">
        <v>449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51929</v>
      </c>
      <c r="AB114" s="959"/>
      <c r="AC114" s="959"/>
      <c r="AD114" s="959"/>
      <c r="AE114" s="960"/>
      <c r="AF114" s="961">
        <v>53056</v>
      </c>
      <c r="AG114" s="959"/>
      <c r="AH114" s="959"/>
      <c r="AI114" s="959"/>
      <c r="AJ114" s="960"/>
      <c r="AK114" s="961">
        <v>55194</v>
      </c>
      <c r="AL114" s="959"/>
      <c r="AM114" s="959"/>
      <c r="AN114" s="959"/>
      <c r="AO114" s="960"/>
      <c r="AP114" s="962">
        <v>1.3</v>
      </c>
      <c r="AQ114" s="963"/>
      <c r="AR114" s="963"/>
      <c r="AS114" s="963"/>
      <c r="AT114" s="964"/>
      <c r="AU114" s="908"/>
      <c r="AV114" s="909"/>
      <c r="AW114" s="909"/>
      <c r="AX114" s="909"/>
      <c r="AY114" s="909"/>
      <c r="AZ114" s="922" t="s">
        <v>450</v>
      </c>
      <c r="BA114" s="923"/>
      <c r="BB114" s="923"/>
      <c r="BC114" s="923"/>
      <c r="BD114" s="923"/>
      <c r="BE114" s="923"/>
      <c r="BF114" s="923"/>
      <c r="BG114" s="923"/>
      <c r="BH114" s="923"/>
      <c r="BI114" s="923"/>
      <c r="BJ114" s="923"/>
      <c r="BK114" s="923"/>
      <c r="BL114" s="923"/>
      <c r="BM114" s="923"/>
      <c r="BN114" s="923"/>
      <c r="BO114" s="923"/>
      <c r="BP114" s="924"/>
      <c r="BQ114" s="925">
        <v>889740</v>
      </c>
      <c r="BR114" s="926"/>
      <c r="BS114" s="926"/>
      <c r="BT114" s="926"/>
      <c r="BU114" s="926"/>
      <c r="BV114" s="926">
        <v>729136</v>
      </c>
      <c r="BW114" s="926"/>
      <c r="BX114" s="926"/>
      <c r="BY114" s="926"/>
      <c r="BZ114" s="926"/>
      <c r="CA114" s="926">
        <v>720112</v>
      </c>
      <c r="CB114" s="926"/>
      <c r="CC114" s="926"/>
      <c r="CD114" s="926"/>
      <c r="CE114" s="926"/>
      <c r="CF114" s="920">
        <v>16.7</v>
      </c>
      <c r="CG114" s="921"/>
      <c r="CH114" s="921"/>
      <c r="CI114" s="921"/>
      <c r="CJ114" s="921"/>
      <c r="CK114" s="948"/>
      <c r="CL114" s="949"/>
      <c r="CM114" s="922" t="s">
        <v>451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437</v>
      </c>
      <c r="DH114" s="959"/>
      <c r="DI114" s="959"/>
      <c r="DJ114" s="959"/>
      <c r="DK114" s="960"/>
      <c r="DL114" s="961" t="s">
        <v>437</v>
      </c>
      <c r="DM114" s="959"/>
      <c r="DN114" s="959"/>
      <c r="DO114" s="959"/>
      <c r="DP114" s="960"/>
      <c r="DQ114" s="961" t="s">
        <v>437</v>
      </c>
      <c r="DR114" s="959"/>
      <c r="DS114" s="959"/>
      <c r="DT114" s="959"/>
      <c r="DU114" s="960"/>
      <c r="DV114" s="962" t="s">
        <v>394</v>
      </c>
      <c r="DW114" s="963"/>
      <c r="DX114" s="963"/>
      <c r="DY114" s="963"/>
      <c r="DZ114" s="964"/>
    </row>
    <row r="115" spans="1:130" s="230" customFormat="1" ht="26.25" customHeight="1" x14ac:dyDescent="0.2">
      <c r="A115" s="954"/>
      <c r="B115" s="955"/>
      <c r="C115" s="923" t="s">
        <v>452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16525</v>
      </c>
      <c r="AB115" s="938"/>
      <c r="AC115" s="938"/>
      <c r="AD115" s="938"/>
      <c r="AE115" s="939"/>
      <c r="AF115" s="940">
        <v>15106</v>
      </c>
      <c r="AG115" s="938"/>
      <c r="AH115" s="938"/>
      <c r="AI115" s="938"/>
      <c r="AJ115" s="939"/>
      <c r="AK115" s="940">
        <v>3231</v>
      </c>
      <c r="AL115" s="938"/>
      <c r="AM115" s="938"/>
      <c r="AN115" s="938"/>
      <c r="AO115" s="939"/>
      <c r="AP115" s="941">
        <v>0.1</v>
      </c>
      <c r="AQ115" s="942"/>
      <c r="AR115" s="942"/>
      <c r="AS115" s="942"/>
      <c r="AT115" s="943"/>
      <c r="AU115" s="908"/>
      <c r="AV115" s="909"/>
      <c r="AW115" s="909"/>
      <c r="AX115" s="909"/>
      <c r="AY115" s="909"/>
      <c r="AZ115" s="922" t="s">
        <v>453</v>
      </c>
      <c r="BA115" s="923"/>
      <c r="BB115" s="923"/>
      <c r="BC115" s="923"/>
      <c r="BD115" s="923"/>
      <c r="BE115" s="923"/>
      <c r="BF115" s="923"/>
      <c r="BG115" s="923"/>
      <c r="BH115" s="923"/>
      <c r="BI115" s="923"/>
      <c r="BJ115" s="923"/>
      <c r="BK115" s="923"/>
      <c r="BL115" s="923"/>
      <c r="BM115" s="923"/>
      <c r="BN115" s="923"/>
      <c r="BO115" s="923"/>
      <c r="BP115" s="924"/>
      <c r="BQ115" s="925" t="s">
        <v>437</v>
      </c>
      <c r="BR115" s="926"/>
      <c r="BS115" s="926"/>
      <c r="BT115" s="926"/>
      <c r="BU115" s="926"/>
      <c r="BV115" s="926" t="s">
        <v>394</v>
      </c>
      <c r="BW115" s="926"/>
      <c r="BX115" s="926"/>
      <c r="BY115" s="926"/>
      <c r="BZ115" s="926"/>
      <c r="CA115" s="926" t="s">
        <v>129</v>
      </c>
      <c r="CB115" s="926"/>
      <c r="CC115" s="926"/>
      <c r="CD115" s="926"/>
      <c r="CE115" s="926"/>
      <c r="CF115" s="920" t="s">
        <v>445</v>
      </c>
      <c r="CG115" s="921"/>
      <c r="CH115" s="921"/>
      <c r="CI115" s="921"/>
      <c r="CJ115" s="921"/>
      <c r="CK115" s="948"/>
      <c r="CL115" s="949"/>
      <c r="CM115" s="922" t="s">
        <v>454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437</v>
      </c>
      <c r="DH115" s="959"/>
      <c r="DI115" s="959"/>
      <c r="DJ115" s="959"/>
      <c r="DK115" s="960"/>
      <c r="DL115" s="961" t="s">
        <v>394</v>
      </c>
      <c r="DM115" s="959"/>
      <c r="DN115" s="959"/>
      <c r="DO115" s="959"/>
      <c r="DP115" s="960"/>
      <c r="DQ115" s="961" t="s">
        <v>394</v>
      </c>
      <c r="DR115" s="959"/>
      <c r="DS115" s="959"/>
      <c r="DT115" s="959"/>
      <c r="DU115" s="960"/>
      <c r="DV115" s="962" t="s">
        <v>394</v>
      </c>
      <c r="DW115" s="963"/>
      <c r="DX115" s="963"/>
      <c r="DY115" s="963"/>
      <c r="DZ115" s="964"/>
    </row>
    <row r="116" spans="1:130" s="230" customFormat="1" ht="26.25" customHeight="1" x14ac:dyDescent="0.2">
      <c r="A116" s="956"/>
      <c r="B116" s="957"/>
      <c r="C116" s="965" t="s">
        <v>455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437</v>
      </c>
      <c r="AB116" s="959"/>
      <c r="AC116" s="959"/>
      <c r="AD116" s="959"/>
      <c r="AE116" s="960"/>
      <c r="AF116" s="961" t="s">
        <v>437</v>
      </c>
      <c r="AG116" s="959"/>
      <c r="AH116" s="959"/>
      <c r="AI116" s="959"/>
      <c r="AJ116" s="960"/>
      <c r="AK116" s="961" t="s">
        <v>394</v>
      </c>
      <c r="AL116" s="959"/>
      <c r="AM116" s="959"/>
      <c r="AN116" s="959"/>
      <c r="AO116" s="960"/>
      <c r="AP116" s="962" t="s">
        <v>129</v>
      </c>
      <c r="AQ116" s="963"/>
      <c r="AR116" s="963"/>
      <c r="AS116" s="963"/>
      <c r="AT116" s="964"/>
      <c r="AU116" s="908"/>
      <c r="AV116" s="909"/>
      <c r="AW116" s="909"/>
      <c r="AX116" s="909"/>
      <c r="AY116" s="909"/>
      <c r="AZ116" s="967" t="s">
        <v>456</v>
      </c>
      <c r="BA116" s="968"/>
      <c r="BB116" s="968"/>
      <c r="BC116" s="968"/>
      <c r="BD116" s="968"/>
      <c r="BE116" s="968"/>
      <c r="BF116" s="968"/>
      <c r="BG116" s="968"/>
      <c r="BH116" s="968"/>
      <c r="BI116" s="968"/>
      <c r="BJ116" s="968"/>
      <c r="BK116" s="968"/>
      <c r="BL116" s="968"/>
      <c r="BM116" s="968"/>
      <c r="BN116" s="968"/>
      <c r="BO116" s="968"/>
      <c r="BP116" s="969"/>
      <c r="BQ116" s="925" t="s">
        <v>394</v>
      </c>
      <c r="BR116" s="926"/>
      <c r="BS116" s="926"/>
      <c r="BT116" s="926"/>
      <c r="BU116" s="926"/>
      <c r="BV116" s="926" t="s">
        <v>394</v>
      </c>
      <c r="BW116" s="926"/>
      <c r="BX116" s="926"/>
      <c r="BY116" s="926"/>
      <c r="BZ116" s="926"/>
      <c r="CA116" s="926" t="s">
        <v>394</v>
      </c>
      <c r="CB116" s="926"/>
      <c r="CC116" s="926"/>
      <c r="CD116" s="926"/>
      <c r="CE116" s="926"/>
      <c r="CF116" s="920" t="s">
        <v>394</v>
      </c>
      <c r="CG116" s="921"/>
      <c r="CH116" s="921"/>
      <c r="CI116" s="921"/>
      <c r="CJ116" s="921"/>
      <c r="CK116" s="948"/>
      <c r="CL116" s="949"/>
      <c r="CM116" s="922" t="s">
        <v>457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394</v>
      </c>
      <c r="DH116" s="959"/>
      <c r="DI116" s="959"/>
      <c r="DJ116" s="959"/>
      <c r="DK116" s="960"/>
      <c r="DL116" s="961">
        <v>3078</v>
      </c>
      <c r="DM116" s="959"/>
      <c r="DN116" s="959"/>
      <c r="DO116" s="959"/>
      <c r="DP116" s="960"/>
      <c r="DQ116" s="961">
        <v>8386</v>
      </c>
      <c r="DR116" s="959"/>
      <c r="DS116" s="959"/>
      <c r="DT116" s="959"/>
      <c r="DU116" s="960"/>
      <c r="DV116" s="962">
        <v>0.2</v>
      </c>
      <c r="DW116" s="963"/>
      <c r="DX116" s="963"/>
      <c r="DY116" s="963"/>
      <c r="DZ116" s="964"/>
    </row>
    <row r="117" spans="1:130" s="230" customFormat="1" ht="26.25" customHeight="1" x14ac:dyDescent="0.2">
      <c r="A117" s="912" t="s">
        <v>188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458</v>
      </c>
      <c r="Z117" s="894"/>
      <c r="AA117" s="978">
        <v>638281</v>
      </c>
      <c r="AB117" s="979"/>
      <c r="AC117" s="979"/>
      <c r="AD117" s="979"/>
      <c r="AE117" s="980"/>
      <c r="AF117" s="981">
        <v>668091</v>
      </c>
      <c r="AG117" s="979"/>
      <c r="AH117" s="979"/>
      <c r="AI117" s="979"/>
      <c r="AJ117" s="980"/>
      <c r="AK117" s="981">
        <v>641436</v>
      </c>
      <c r="AL117" s="979"/>
      <c r="AM117" s="979"/>
      <c r="AN117" s="979"/>
      <c r="AO117" s="980"/>
      <c r="AP117" s="982"/>
      <c r="AQ117" s="983"/>
      <c r="AR117" s="983"/>
      <c r="AS117" s="983"/>
      <c r="AT117" s="984"/>
      <c r="AU117" s="908"/>
      <c r="AV117" s="909"/>
      <c r="AW117" s="909"/>
      <c r="AX117" s="909"/>
      <c r="AY117" s="909"/>
      <c r="AZ117" s="974" t="s">
        <v>459</v>
      </c>
      <c r="BA117" s="975"/>
      <c r="BB117" s="975"/>
      <c r="BC117" s="975"/>
      <c r="BD117" s="975"/>
      <c r="BE117" s="975"/>
      <c r="BF117" s="975"/>
      <c r="BG117" s="975"/>
      <c r="BH117" s="975"/>
      <c r="BI117" s="975"/>
      <c r="BJ117" s="975"/>
      <c r="BK117" s="975"/>
      <c r="BL117" s="975"/>
      <c r="BM117" s="975"/>
      <c r="BN117" s="975"/>
      <c r="BO117" s="975"/>
      <c r="BP117" s="976"/>
      <c r="BQ117" s="925" t="s">
        <v>445</v>
      </c>
      <c r="BR117" s="926"/>
      <c r="BS117" s="926"/>
      <c r="BT117" s="926"/>
      <c r="BU117" s="926"/>
      <c r="BV117" s="926" t="s">
        <v>445</v>
      </c>
      <c r="BW117" s="926"/>
      <c r="BX117" s="926"/>
      <c r="BY117" s="926"/>
      <c r="BZ117" s="926"/>
      <c r="CA117" s="926" t="s">
        <v>129</v>
      </c>
      <c r="CB117" s="926"/>
      <c r="CC117" s="926"/>
      <c r="CD117" s="926"/>
      <c r="CE117" s="926"/>
      <c r="CF117" s="920" t="s">
        <v>129</v>
      </c>
      <c r="CG117" s="921"/>
      <c r="CH117" s="921"/>
      <c r="CI117" s="921"/>
      <c r="CJ117" s="921"/>
      <c r="CK117" s="948"/>
      <c r="CL117" s="949"/>
      <c r="CM117" s="922" t="s">
        <v>460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445</v>
      </c>
      <c r="DH117" s="959"/>
      <c r="DI117" s="959"/>
      <c r="DJ117" s="959"/>
      <c r="DK117" s="960"/>
      <c r="DL117" s="961" t="s">
        <v>445</v>
      </c>
      <c r="DM117" s="959"/>
      <c r="DN117" s="959"/>
      <c r="DO117" s="959"/>
      <c r="DP117" s="960"/>
      <c r="DQ117" s="961" t="s">
        <v>445</v>
      </c>
      <c r="DR117" s="959"/>
      <c r="DS117" s="959"/>
      <c r="DT117" s="959"/>
      <c r="DU117" s="960"/>
      <c r="DV117" s="962" t="s">
        <v>445</v>
      </c>
      <c r="DW117" s="963"/>
      <c r="DX117" s="963"/>
      <c r="DY117" s="963"/>
      <c r="DZ117" s="964"/>
    </row>
    <row r="118" spans="1:130" s="230" customFormat="1" ht="26.25" customHeight="1" x14ac:dyDescent="0.2">
      <c r="A118" s="912" t="s">
        <v>432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429</v>
      </c>
      <c r="AB118" s="893"/>
      <c r="AC118" s="893"/>
      <c r="AD118" s="893"/>
      <c r="AE118" s="894"/>
      <c r="AF118" s="892" t="s">
        <v>430</v>
      </c>
      <c r="AG118" s="893"/>
      <c r="AH118" s="893"/>
      <c r="AI118" s="893"/>
      <c r="AJ118" s="894"/>
      <c r="AK118" s="892" t="s">
        <v>310</v>
      </c>
      <c r="AL118" s="893"/>
      <c r="AM118" s="893"/>
      <c r="AN118" s="893"/>
      <c r="AO118" s="894"/>
      <c r="AP118" s="970" t="s">
        <v>431</v>
      </c>
      <c r="AQ118" s="971"/>
      <c r="AR118" s="971"/>
      <c r="AS118" s="971"/>
      <c r="AT118" s="972"/>
      <c r="AU118" s="908"/>
      <c r="AV118" s="909"/>
      <c r="AW118" s="909"/>
      <c r="AX118" s="909"/>
      <c r="AY118" s="909"/>
      <c r="AZ118" s="973" t="s">
        <v>461</v>
      </c>
      <c r="BA118" s="965"/>
      <c r="BB118" s="965"/>
      <c r="BC118" s="965"/>
      <c r="BD118" s="965"/>
      <c r="BE118" s="965"/>
      <c r="BF118" s="965"/>
      <c r="BG118" s="965"/>
      <c r="BH118" s="965"/>
      <c r="BI118" s="965"/>
      <c r="BJ118" s="965"/>
      <c r="BK118" s="965"/>
      <c r="BL118" s="965"/>
      <c r="BM118" s="965"/>
      <c r="BN118" s="965"/>
      <c r="BO118" s="965"/>
      <c r="BP118" s="966"/>
      <c r="BQ118" s="999" t="s">
        <v>394</v>
      </c>
      <c r="BR118" s="1000"/>
      <c r="BS118" s="1000"/>
      <c r="BT118" s="1000"/>
      <c r="BU118" s="1000"/>
      <c r="BV118" s="1000" t="s">
        <v>394</v>
      </c>
      <c r="BW118" s="1000"/>
      <c r="BX118" s="1000"/>
      <c r="BY118" s="1000"/>
      <c r="BZ118" s="1000"/>
      <c r="CA118" s="1000" t="s">
        <v>394</v>
      </c>
      <c r="CB118" s="1000"/>
      <c r="CC118" s="1000"/>
      <c r="CD118" s="1000"/>
      <c r="CE118" s="1000"/>
      <c r="CF118" s="920" t="s">
        <v>394</v>
      </c>
      <c r="CG118" s="921"/>
      <c r="CH118" s="921"/>
      <c r="CI118" s="921"/>
      <c r="CJ118" s="921"/>
      <c r="CK118" s="948"/>
      <c r="CL118" s="949"/>
      <c r="CM118" s="922" t="s">
        <v>462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394</v>
      </c>
      <c r="DH118" s="959"/>
      <c r="DI118" s="959"/>
      <c r="DJ118" s="959"/>
      <c r="DK118" s="960"/>
      <c r="DL118" s="961" t="s">
        <v>394</v>
      </c>
      <c r="DM118" s="959"/>
      <c r="DN118" s="959"/>
      <c r="DO118" s="959"/>
      <c r="DP118" s="960"/>
      <c r="DQ118" s="961" t="s">
        <v>394</v>
      </c>
      <c r="DR118" s="959"/>
      <c r="DS118" s="959"/>
      <c r="DT118" s="959"/>
      <c r="DU118" s="960"/>
      <c r="DV118" s="962" t="s">
        <v>394</v>
      </c>
      <c r="DW118" s="963"/>
      <c r="DX118" s="963"/>
      <c r="DY118" s="963"/>
      <c r="DZ118" s="964"/>
    </row>
    <row r="119" spans="1:130" s="230" customFormat="1" ht="26.25" customHeight="1" x14ac:dyDescent="0.2">
      <c r="A119" s="1062" t="s">
        <v>435</v>
      </c>
      <c r="B119" s="947"/>
      <c r="C119" s="929" t="s">
        <v>436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394</v>
      </c>
      <c r="AB119" s="900"/>
      <c r="AC119" s="900"/>
      <c r="AD119" s="900"/>
      <c r="AE119" s="901"/>
      <c r="AF119" s="902" t="s">
        <v>394</v>
      </c>
      <c r="AG119" s="900"/>
      <c r="AH119" s="900"/>
      <c r="AI119" s="900"/>
      <c r="AJ119" s="901"/>
      <c r="AK119" s="902" t="s">
        <v>394</v>
      </c>
      <c r="AL119" s="900"/>
      <c r="AM119" s="900"/>
      <c r="AN119" s="900"/>
      <c r="AO119" s="901"/>
      <c r="AP119" s="903" t="s">
        <v>394</v>
      </c>
      <c r="AQ119" s="904"/>
      <c r="AR119" s="904"/>
      <c r="AS119" s="904"/>
      <c r="AT119" s="905"/>
      <c r="AU119" s="910"/>
      <c r="AV119" s="911"/>
      <c r="AW119" s="911"/>
      <c r="AX119" s="911"/>
      <c r="AY119" s="911"/>
      <c r="AZ119" s="251" t="s">
        <v>188</v>
      </c>
      <c r="BA119" s="251"/>
      <c r="BB119" s="251"/>
      <c r="BC119" s="251"/>
      <c r="BD119" s="251"/>
      <c r="BE119" s="251"/>
      <c r="BF119" s="251"/>
      <c r="BG119" s="251"/>
      <c r="BH119" s="251"/>
      <c r="BI119" s="251"/>
      <c r="BJ119" s="251"/>
      <c r="BK119" s="251"/>
      <c r="BL119" s="251"/>
      <c r="BM119" s="251"/>
      <c r="BN119" s="251"/>
      <c r="BO119" s="977" t="s">
        <v>463</v>
      </c>
      <c r="BP119" s="1005"/>
      <c r="BQ119" s="999">
        <v>7615895</v>
      </c>
      <c r="BR119" s="1000"/>
      <c r="BS119" s="1000"/>
      <c r="BT119" s="1000"/>
      <c r="BU119" s="1000"/>
      <c r="BV119" s="1000">
        <v>7545041</v>
      </c>
      <c r="BW119" s="1000"/>
      <c r="BX119" s="1000"/>
      <c r="BY119" s="1000"/>
      <c r="BZ119" s="1000"/>
      <c r="CA119" s="1000">
        <v>7083113</v>
      </c>
      <c r="CB119" s="1000"/>
      <c r="CC119" s="1000"/>
      <c r="CD119" s="1000"/>
      <c r="CE119" s="1000"/>
      <c r="CF119" s="1001"/>
      <c r="CG119" s="1002"/>
      <c r="CH119" s="1002"/>
      <c r="CI119" s="1002"/>
      <c r="CJ119" s="1003"/>
      <c r="CK119" s="950"/>
      <c r="CL119" s="951"/>
      <c r="CM119" s="973" t="s">
        <v>464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54558</v>
      </c>
      <c r="DH119" s="986"/>
      <c r="DI119" s="986"/>
      <c r="DJ119" s="986"/>
      <c r="DK119" s="987"/>
      <c r="DL119" s="985">
        <v>42623</v>
      </c>
      <c r="DM119" s="986"/>
      <c r="DN119" s="986"/>
      <c r="DO119" s="986"/>
      <c r="DP119" s="987"/>
      <c r="DQ119" s="985">
        <v>198</v>
      </c>
      <c r="DR119" s="986"/>
      <c r="DS119" s="986"/>
      <c r="DT119" s="986"/>
      <c r="DU119" s="987"/>
      <c r="DV119" s="988">
        <v>0</v>
      </c>
      <c r="DW119" s="989"/>
      <c r="DX119" s="989"/>
      <c r="DY119" s="989"/>
      <c r="DZ119" s="990"/>
    </row>
    <row r="120" spans="1:130" s="230" customFormat="1" ht="26.25" customHeight="1" x14ac:dyDescent="0.2">
      <c r="A120" s="1063"/>
      <c r="B120" s="949"/>
      <c r="C120" s="922" t="s">
        <v>440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394</v>
      </c>
      <c r="AB120" s="959"/>
      <c r="AC120" s="959"/>
      <c r="AD120" s="959"/>
      <c r="AE120" s="960"/>
      <c r="AF120" s="961" t="s">
        <v>394</v>
      </c>
      <c r="AG120" s="959"/>
      <c r="AH120" s="959"/>
      <c r="AI120" s="959"/>
      <c r="AJ120" s="960"/>
      <c r="AK120" s="961" t="s">
        <v>394</v>
      </c>
      <c r="AL120" s="959"/>
      <c r="AM120" s="959"/>
      <c r="AN120" s="959"/>
      <c r="AO120" s="960"/>
      <c r="AP120" s="962" t="s">
        <v>129</v>
      </c>
      <c r="AQ120" s="963"/>
      <c r="AR120" s="963"/>
      <c r="AS120" s="963"/>
      <c r="AT120" s="964"/>
      <c r="AU120" s="991" t="s">
        <v>465</v>
      </c>
      <c r="AV120" s="992"/>
      <c r="AW120" s="992"/>
      <c r="AX120" s="992"/>
      <c r="AY120" s="993"/>
      <c r="AZ120" s="929" t="s">
        <v>466</v>
      </c>
      <c r="BA120" s="897"/>
      <c r="BB120" s="897"/>
      <c r="BC120" s="897"/>
      <c r="BD120" s="897"/>
      <c r="BE120" s="897"/>
      <c r="BF120" s="897"/>
      <c r="BG120" s="897"/>
      <c r="BH120" s="897"/>
      <c r="BI120" s="897"/>
      <c r="BJ120" s="897"/>
      <c r="BK120" s="897"/>
      <c r="BL120" s="897"/>
      <c r="BM120" s="897"/>
      <c r="BN120" s="897"/>
      <c r="BO120" s="897"/>
      <c r="BP120" s="898"/>
      <c r="BQ120" s="930">
        <v>1906493</v>
      </c>
      <c r="BR120" s="931"/>
      <c r="BS120" s="931"/>
      <c r="BT120" s="931"/>
      <c r="BU120" s="931"/>
      <c r="BV120" s="931">
        <v>1936584</v>
      </c>
      <c r="BW120" s="931"/>
      <c r="BX120" s="931"/>
      <c r="BY120" s="931"/>
      <c r="BZ120" s="931"/>
      <c r="CA120" s="931">
        <v>1774589</v>
      </c>
      <c r="CB120" s="931"/>
      <c r="CC120" s="931"/>
      <c r="CD120" s="931"/>
      <c r="CE120" s="931"/>
      <c r="CF120" s="944">
        <v>41.1</v>
      </c>
      <c r="CG120" s="945"/>
      <c r="CH120" s="945"/>
      <c r="CI120" s="945"/>
      <c r="CJ120" s="945"/>
      <c r="CK120" s="1006" t="s">
        <v>467</v>
      </c>
      <c r="CL120" s="1007"/>
      <c r="CM120" s="1007"/>
      <c r="CN120" s="1007"/>
      <c r="CO120" s="1008"/>
      <c r="CP120" s="1014" t="s">
        <v>409</v>
      </c>
      <c r="CQ120" s="1015"/>
      <c r="CR120" s="1015"/>
      <c r="CS120" s="1015"/>
      <c r="CT120" s="1015"/>
      <c r="CU120" s="1015"/>
      <c r="CV120" s="1015"/>
      <c r="CW120" s="1015"/>
      <c r="CX120" s="1015"/>
      <c r="CY120" s="1015"/>
      <c r="CZ120" s="1015"/>
      <c r="DA120" s="1015"/>
      <c r="DB120" s="1015"/>
      <c r="DC120" s="1015"/>
      <c r="DD120" s="1015"/>
      <c r="DE120" s="1015"/>
      <c r="DF120" s="1016"/>
      <c r="DG120" s="930">
        <v>425069</v>
      </c>
      <c r="DH120" s="931"/>
      <c r="DI120" s="931"/>
      <c r="DJ120" s="931"/>
      <c r="DK120" s="931"/>
      <c r="DL120" s="931">
        <v>397885</v>
      </c>
      <c r="DM120" s="931"/>
      <c r="DN120" s="931"/>
      <c r="DO120" s="931"/>
      <c r="DP120" s="931"/>
      <c r="DQ120" s="931">
        <v>323112</v>
      </c>
      <c r="DR120" s="931"/>
      <c r="DS120" s="931"/>
      <c r="DT120" s="931"/>
      <c r="DU120" s="931"/>
      <c r="DV120" s="932">
        <v>7.5</v>
      </c>
      <c r="DW120" s="932"/>
      <c r="DX120" s="932"/>
      <c r="DY120" s="932"/>
      <c r="DZ120" s="933"/>
    </row>
    <row r="121" spans="1:130" s="230" customFormat="1" ht="26.25" customHeight="1" x14ac:dyDescent="0.2">
      <c r="A121" s="1063"/>
      <c r="B121" s="949"/>
      <c r="C121" s="974" t="s">
        <v>468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2795</v>
      </c>
      <c r="AB121" s="959"/>
      <c r="AC121" s="959"/>
      <c r="AD121" s="959"/>
      <c r="AE121" s="960"/>
      <c r="AF121" s="961">
        <v>2795</v>
      </c>
      <c r="AG121" s="959"/>
      <c r="AH121" s="959"/>
      <c r="AI121" s="959"/>
      <c r="AJ121" s="960"/>
      <c r="AK121" s="961">
        <v>2795</v>
      </c>
      <c r="AL121" s="959"/>
      <c r="AM121" s="959"/>
      <c r="AN121" s="959"/>
      <c r="AO121" s="960"/>
      <c r="AP121" s="962">
        <v>0.1</v>
      </c>
      <c r="AQ121" s="963"/>
      <c r="AR121" s="963"/>
      <c r="AS121" s="963"/>
      <c r="AT121" s="964"/>
      <c r="AU121" s="994"/>
      <c r="AV121" s="995"/>
      <c r="AW121" s="995"/>
      <c r="AX121" s="995"/>
      <c r="AY121" s="996"/>
      <c r="AZ121" s="922" t="s">
        <v>469</v>
      </c>
      <c r="BA121" s="923"/>
      <c r="BB121" s="923"/>
      <c r="BC121" s="923"/>
      <c r="BD121" s="923"/>
      <c r="BE121" s="923"/>
      <c r="BF121" s="923"/>
      <c r="BG121" s="923"/>
      <c r="BH121" s="923"/>
      <c r="BI121" s="923"/>
      <c r="BJ121" s="923"/>
      <c r="BK121" s="923"/>
      <c r="BL121" s="923"/>
      <c r="BM121" s="923"/>
      <c r="BN121" s="923"/>
      <c r="BO121" s="923"/>
      <c r="BP121" s="924"/>
      <c r="BQ121" s="925">
        <v>13835</v>
      </c>
      <c r="BR121" s="926"/>
      <c r="BS121" s="926"/>
      <c r="BT121" s="926"/>
      <c r="BU121" s="926"/>
      <c r="BV121" s="926">
        <v>9645</v>
      </c>
      <c r="BW121" s="926"/>
      <c r="BX121" s="926"/>
      <c r="BY121" s="926"/>
      <c r="BZ121" s="926"/>
      <c r="CA121" s="926">
        <v>5441</v>
      </c>
      <c r="CB121" s="926"/>
      <c r="CC121" s="926"/>
      <c r="CD121" s="926"/>
      <c r="CE121" s="926"/>
      <c r="CF121" s="920">
        <v>0.1</v>
      </c>
      <c r="CG121" s="921"/>
      <c r="CH121" s="921"/>
      <c r="CI121" s="921"/>
      <c r="CJ121" s="921"/>
      <c r="CK121" s="1009"/>
      <c r="CL121" s="1010"/>
      <c r="CM121" s="1010"/>
      <c r="CN121" s="1010"/>
      <c r="CO121" s="1011"/>
      <c r="CP121" s="1019" t="s">
        <v>470</v>
      </c>
      <c r="CQ121" s="1020"/>
      <c r="CR121" s="1020"/>
      <c r="CS121" s="1020"/>
      <c r="CT121" s="1020"/>
      <c r="CU121" s="1020"/>
      <c r="CV121" s="1020"/>
      <c r="CW121" s="1020"/>
      <c r="CX121" s="1020"/>
      <c r="CY121" s="1020"/>
      <c r="CZ121" s="1020"/>
      <c r="DA121" s="1020"/>
      <c r="DB121" s="1020"/>
      <c r="DC121" s="1020"/>
      <c r="DD121" s="1020"/>
      <c r="DE121" s="1020"/>
      <c r="DF121" s="1021"/>
      <c r="DG121" s="925" t="s">
        <v>445</v>
      </c>
      <c r="DH121" s="926"/>
      <c r="DI121" s="926"/>
      <c r="DJ121" s="926"/>
      <c r="DK121" s="926"/>
      <c r="DL121" s="926" t="s">
        <v>445</v>
      </c>
      <c r="DM121" s="926"/>
      <c r="DN121" s="926"/>
      <c r="DO121" s="926"/>
      <c r="DP121" s="926"/>
      <c r="DQ121" s="926" t="s">
        <v>394</v>
      </c>
      <c r="DR121" s="926"/>
      <c r="DS121" s="926"/>
      <c r="DT121" s="926"/>
      <c r="DU121" s="926"/>
      <c r="DV121" s="927" t="s">
        <v>394</v>
      </c>
      <c r="DW121" s="927"/>
      <c r="DX121" s="927"/>
      <c r="DY121" s="927"/>
      <c r="DZ121" s="928"/>
    </row>
    <row r="122" spans="1:130" s="230" customFormat="1" ht="26.25" customHeight="1" x14ac:dyDescent="0.2">
      <c r="A122" s="1063"/>
      <c r="B122" s="949"/>
      <c r="C122" s="922" t="s">
        <v>451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394</v>
      </c>
      <c r="AB122" s="959"/>
      <c r="AC122" s="959"/>
      <c r="AD122" s="959"/>
      <c r="AE122" s="960"/>
      <c r="AF122" s="961">
        <v>376</v>
      </c>
      <c r="AG122" s="959"/>
      <c r="AH122" s="959"/>
      <c r="AI122" s="959"/>
      <c r="AJ122" s="960"/>
      <c r="AK122" s="961" t="s">
        <v>394</v>
      </c>
      <c r="AL122" s="959"/>
      <c r="AM122" s="959"/>
      <c r="AN122" s="959"/>
      <c r="AO122" s="960"/>
      <c r="AP122" s="962" t="s">
        <v>129</v>
      </c>
      <c r="AQ122" s="963"/>
      <c r="AR122" s="963"/>
      <c r="AS122" s="963"/>
      <c r="AT122" s="964"/>
      <c r="AU122" s="994"/>
      <c r="AV122" s="995"/>
      <c r="AW122" s="995"/>
      <c r="AX122" s="995"/>
      <c r="AY122" s="996"/>
      <c r="AZ122" s="973" t="s">
        <v>471</v>
      </c>
      <c r="BA122" s="965"/>
      <c r="BB122" s="965"/>
      <c r="BC122" s="965"/>
      <c r="BD122" s="965"/>
      <c r="BE122" s="965"/>
      <c r="BF122" s="965"/>
      <c r="BG122" s="965"/>
      <c r="BH122" s="965"/>
      <c r="BI122" s="965"/>
      <c r="BJ122" s="965"/>
      <c r="BK122" s="965"/>
      <c r="BL122" s="965"/>
      <c r="BM122" s="965"/>
      <c r="BN122" s="965"/>
      <c r="BO122" s="965"/>
      <c r="BP122" s="966"/>
      <c r="BQ122" s="999">
        <v>4911576</v>
      </c>
      <c r="BR122" s="1000"/>
      <c r="BS122" s="1000"/>
      <c r="BT122" s="1000"/>
      <c r="BU122" s="1000"/>
      <c r="BV122" s="1000">
        <v>4927011</v>
      </c>
      <c r="BW122" s="1000"/>
      <c r="BX122" s="1000"/>
      <c r="BY122" s="1000"/>
      <c r="BZ122" s="1000"/>
      <c r="CA122" s="1000">
        <v>4761319</v>
      </c>
      <c r="CB122" s="1000"/>
      <c r="CC122" s="1000"/>
      <c r="CD122" s="1000"/>
      <c r="CE122" s="1000"/>
      <c r="CF122" s="1017">
        <v>110.2</v>
      </c>
      <c r="CG122" s="1018"/>
      <c r="CH122" s="1018"/>
      <c r="CI122" s="1018"/>
      <c r="CJ122" s="1018"/>
      <c r="CK122" s="1009"/>
      <c r="CL122" s="1010"/>
      <c r="CM122" s="1010"/>
      <c r="CN122" s="1010"/>
      <c r="CO122" s="1011"/>
      <c r="CP122" s="1019" t="s">
        <v>472</v>
      </c>
      <c r="CQ122" s="1020"/>
      <c r="CR122" s="1020"/>
      <c r="CS122" s="1020"/>
      <c r="CT122" s="1020"/>
      <c r="CU122" s="1020"/>
      <c r="CV122" s="1020"/>
      <c r="CW122" s="1020"/>
      <c r="CX122" s="1020"/>
      <c r="CY122" s="1020"/>
      <c r="CZ122" s="1020"/>
      <c r="DA122" s="1020"/>
      <c r="DB122" s="1020"/>
      <c r="DC122" s="1020"/>
      <c r="DD122" s="1020"/>
      <c r="DE122" s="1020"/>
      <c r="DF122" s="1021"/>
      <c r="DG122" s="925" t="s">
        <v>129</v>
      </c>
      <c r="DH122" s="926"/>
      <c r="DI122" s="926"/>
      <c r="DJ122" s="926"/>
      <c r="DK122" s="926"/>
      <c r="DL122" s="926" t="s">
        <v>129</v>
      </c>
      <c r="DM122" s="926"/>
      <c r="DN122" s="926"/>
      <c r="DO122" s="926"/>
      <c r="DP122" s="926"/>
      <c r="DQ122" s="926" t="s">
        <v>129</v>
      </c>
      <c r="DR122" s="926"/>
      <c r="DS122" s="926"/>
      <c r="DT122" s="926"/>
      <c r="DU122" s="926"/>
      <c r="DV122" s="927" t="s">
        <v>129</v>
      </c>
      <c r="DW122" s="927"/>
      <c r="DX122" s="927"/>
      <c r="DY122" s="927"/>
      <c r="DZ122" s="928"/>
    </row>
    <row r="123" spans="1:130" s="230" customFormat="1" ht="26.25" customHeight="1" x14ac:dyDescent="0.2">
      <c r="A123" s="1063"/>
      <c r="B123" s="949"/>
      <c r="C123" s="922" t="s">
        <v>457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129</v>
      </c>
      <c r="AB123" s="959"/>
      <c r="AC123" s="959"/>
      <c r="AD123" s="959"/>
      <c r="AE123" s="960"/>
      <c r="AF123" s="961" t="s">
        <v>129</v>
      </c>
      <c r="AG123" s="959"/>
      <c r="AH123" s="959"/>
      <c r="AI123" s="959"/>
      <c r="AJ123" s="960"/>
      <c r="AK123" s="961">
        <v>354</v>
      </c>
      <c r="AL123" s="959"/>
      <c r="AM123" s="959"/>
      <c r="AN123" s="959"/>
      <c r="AO123" s="960"/>
      <c r="AP123" s="962">
        <v>0</v>
      </c>
      <c r="AQ123" s="963"/>
      <c r="AR123" s="963"/>
      <c r="AS123" s="963"/>
      <c r="AT123" s="964"/>
      <c r="AU123" s="997"/>
      <c r="AV123" s="998"/>
      <c r="AW123" s="998"/>
      <c r="AX123" s="998"/>
      <c r="AY123" s="998"/>
      <c r="AZ123" s="251" t="s">
        <v>188</v>
      </c>
      <c r="BA123" s="251"/>
      <c r="BB123" s="251"/>
      <c r="BC123" s="251"/>
      <c r="BD123" s="251"/>
      <c r="BE123" s="251"/>
      <c r="BF123" s="251"/>
      <c r="BG123" s="251"/>
      <c r="BH123" s="251"/>
      <c r="BI123" s="251"/>
      <c r="BJ123" s="251"/>
      <c r="BK123" s="251"/>
      <c r="BL123" s="251"/>
      <c r="BM123" s="251"/>
      <c r="BN123" s="251"/>
      <c r="BO123" s="977" t="s">
        <v>473</v>
      </c>
      <c r="BP123" s="1005"/>
      <c r="BQ123" s="1035">
        <v>6831904</v>
      </c>
      <c r="BR123" s="1036"/>
      <c r="BS123" s="1036"/>
      <c r="BT123" s="1036"/>
      <c r="BU123" s="1036"/>
      <c r="BV123" s="1036">
        <v>6873240</v>
      </c>
      <c r="BW123" s="1036"/>
      <c r="BX123" s="1036"/>
      <c r="BY123" s="1036"/>
      <c r="BZ123" s="1036"/>
      <c r="CA123" s="1036">
        <v>6541349</v>
      </c>
      <c r="CB123" s="1036"/>
      <c r="CC123" s="1036"/>
      <c r="CD123" s="1036"/>
      <c r="CE123" s="1036"/>
      <c r="CF123" s="1001"/>
      <c r="CG123" s="1002"/>
      <c r="CH123" s="1002"/>
      <c r="CI123" s="1002"/>
      <c r="CJ123" s="1003"/>
      <c r="CK123" s="1009"/>
      <c r="CL123" s="1010"/>
      <c r="CM123" s="1010"/>
      <c r="CN123" s="1010"/>
      <c r="CO123" s="1011"/>
      <c r="CP123" s="1019" t="s">
        <v>474</v>
      </c>
      <c r="CQ123" s="1020"/>
      <c r="CR123" s="1020"/>
      <c r="CS123" s="1020"/>
      <c r="CT123" s="1020"/>
      <c r="CU123" s="1020"/>
      <c r="CV123" s="1020"/>
      <c r="CW123" s="1020"/>
      <c r="CX123" s="1020"/>
      <c r="CY123" s="1020"/>
      <c r="CZ123" s="1020"/>
      <c r="DA123" s="1020"/>
      <c r="DB123" s="1020"/>
      <c r="DC123" s="1020"/>
      <c r="DD123" s="1020"/>
      <c r="DE123" s="1020"/>
      <c r="DF123" s="1021"/>
      <c r="DG123" s="958" t="s">
        <v>394</v>
      </c>
      <c r="DH123" s="959"/>
      <c r="DI123" s="959"/>
      <c r="DJ123" s="959"/>
      <c r="DK123" s="960"/>
      <c r="DL123" s="961" t="s">
        <v>394</v>
      </c>
      <c r="DM123" s="959"/>
      <c r="DN123" s="959"/>
      <c r="DO123" s="959"/>
      <c r="DP123" s="960"/>
      <c r="DQ123" s="961" t="s">
        <v>129</v>
      </c>
      <c r="DR123" s="959"/>
      <c r="DS123" s="959"/>
      <c r="DT123" s="959"/>
      <c r="DU123" s="960"/>
      <c r="DV123" s="962" t="s">
        <v>394</v>
      </c>
      <c r="DW123" s="963"/>
      <c r="DX123" s="963"/>
      <c r="DY123" s="963"/>
      <c r="DZ123" s="964"/>
    </row>
    <row r="124" spans="1:130" s="230" customFormat="1" ht="26.25" customHeight="1" thickBot="1" x14ac:dyDescent="0.25">
      <c r="A124" s="1063"/>
      <c r="B124" s="949"/>
      <c r="C124" s="922" t="s">
        <v>460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129</v>
      </c>
      <c r="AB124" s="959"/>
      <c r="AC124" s="959"/>
      <c r="AD124" s="959"/>
      <c r="AE124" s="960"/>
      <c r="AF124" s="961" t="s">
        <v>129</v>
      </c>
      <c r="AG124" s="959"/>
      <c r="AH124" s="959"/>
      <c r="AI124" s="959"/>
      <c r="AJ124" s="960"/>
      <c r="AK124" s="961" t="s">
        <v>129</v>
      </c>
      <c r="AL124" s="959"/>
      <c r="AM124" s="959"/>
      <c r="AN124" s="959"/>
      <c r="AO124" s="960"/>
      <c r="AP124" s="962" t="s">
        <v>129</v>
      </c>
      <c r="AQ124" s="963"/>
      <c r="AR124" s="963"/>
      <c r="AS124" s="963"/>
      <c r="AT124" s="964"/>
      <c r="AU124" s="1031" t="s">
        <v>475</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19</v>
      </c>
      <c r="BR124" s="1027"/>
      <c r="BS124" s="1027"/>
      <c r="BT124" s="1027"/>
      <c r="BU124" s="1027"/>
      <c r="BV124" s="1027">
        <v>15.2</v>
      </c>
      <c r="BW124" s="1027"/>
      <c r="BX124" s="1027"/>
      <c r="BY124" s="1027"/>
      <c r="BZ124" s="1027"/>
      <c r="CA124" s="1027">
        <v>12.5</v>
      </c>
      <c r="CB124" s="1027"/>
      <c r="CC124" s="1027"/>
      <c r="CD124" s="1027"/>
      <c r="CE124" s="1027"/>
      <c r="CF124" s="1028"/>
      <c r="CG124" s="1029"/>
      <c r="CH124" s="1029"/>
      <c r="CI124" s="1029"/>
      <c r="CJ124" s="1030"/>
      <c r="CK124" s="1012"/>
      <c r="CL124" s="1012"/>
      <c r="CM124" s="1012"/>
      <c r="CN124" s="1012"/>
      <c r="CO124" s="1013"/>
      <c r="CP124" s="1019" t="s">
        <v>476</v>
      </c>
      <c r="CQ124" s="1020"/>
      <c r="CR124" s="1020"/>
      <c r="CS124" s="1020"/>
      <c r="CT124" s="1020"/>
      <c r="CU124" s="1020"/>
      <c r="CV124" s="1020"/>
      <c r="CW124" s="1020"/>
      <c r="CX124" s="1020"/>
      <c r="CY124" s="1020"/>
      <c r="CZ124" s="1020"/>
      <c r="DA124" s="1020"/>
      <c r="DB124" s="1020"/>
      <c r="DC124" s="1020"/>
      <c r="DD124" s="1020"/>
      <c r="DE124" s="1020"/>
      <c r="DF124" s="1021"/>
      <c r="DG124" s="1004" t="s">
        <v>394</v>
      </c>
      <c r="DH124" s="986"/>
      <c r="DI124" s="986"/>
      <c r="DJ124" s="986"/>
      <c r="DK124" s="987"/>
      <c r="DL124" s="985" t="s">
        <v>129</v>
      </c>
      <c r="DM124" s="986"/>
      <c r="DN124" s="986"/>
      <c r="DO124" s="986"/>
      <c r="DP124" s="987"/>
      <c r="DQ124" s="985" t="s">
        <v>129</v>
      </c>
      <c r="DR124" s="986"/>
      <c r="DS124" s="986"/>
      <c r="DT124" s="986"/>
      <c r="DU124" s="987"/>
      <c r="DV124" s="988" t="s">
        <v>129</v>
      </c>
      <c r="DW124" s="989"/>
      <c r="DX124" s="989"/>
      <c r="DY124" s="989"/>
      <c r="DZ124" s="990"/>
    </row>
    <row r="125" spans="1:130" s="230" customFormat="1" ht="26.25" customHeight="1" x14ac:dyDescent="0.2">
      <c r="A125" s="1063"/>
      <c r="B125" s="949"/>
      <c r="C125" s="922" t="s">
        <v>462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394</v>
      </c>
      <c r="AB125" s="959"/>
      <c r="AC125" s="959"/>
      <c r="AD125" s="959"/>
      <c r="AE125" s="960"/>
      <c r="AF125" s="961" t="s">
        <v>394</v>
      </c>
      <c r="AG125" s="959"/>
      <c r="AH125" s="959"/>
      <c r="AI125" s="959"/>
      <c r="AJ125" s="960"/>
      <c r="AK125" s="961" t="s">
        <v>394</v>
      </c>
      <c r="AL125" s="959"/>
      <c r="AM125" s="959"/>
      <c r="AN125" s="959"/>
      <c r="AO125" s="960"/>
      <c r="AP125" s="962" t="s">
        <v>394</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477</v>
      </c>
      <c r="CL125" s="1007"/>
      <c r="CM125" s="1007"/>
      <c r="CN125" s="1007"/>
      <c r="CO125" s="1008"/>
      <c r="CP125" s="929" t="s">
        <v>478</v>
      </c>
      <c r="CQ125" s="897"/>
      <c r="CR125" s="897"/>
      <c r="CS125" s="897"/>
      <c r="CT125" s="897"/>
      <c r="CU125" s="897"/>
      <c r="CV125" s="897"/>
      <c r="CW125" s="897"/>
      <c r="CX125" s="897"/>
      <c r="CY125" s="897"/>
      <c r="CZ125" s="897"/>
      <c r="DA125" s="897"/>
      <c r="DB125" s="897"/>
      <c r="DC125" s="897"/>
      <c r="DD125" s="897"/>
      <c r="DE125" s="897"/>
      <c r="DF125" s="898"/>
      <c r="DG125" s="930" t="s">
        <v>394</v>
      </c>
      <c r="DH125" s="931"/>
      <c r="DI125" s="931"/>
      <c r="DJ125" s="931"/>
      <c r="DK125" s="931"/>
      <c r="DL125" s="931" t="s">
        <v>394</v>
      </c>
      <c r="DM125" s="931"/>
      <c r="DN125" s="931"/>
      <c r="DO125" s="931"/>
      <c r="DP125" s="931"/>
      <c r="DQ125" s="931" t="s">
        <v>129</v>
      </c>
      <c r="DR125" s="931"/>
      <c r="DS125" s="931"/>
      <c r="DT125" s="931"/>
      <c r="DU125" s="931"/>
      <c r="DV125" s="932" t="s">
        <v>129</v>
      </c>
      <c r="DW125" s="932"/>
      <c r="DX125" s="932"/>
      <c r="DY125" s="932"/>
      <c r="DZ125" s="933"/>
    </row>
    <row r="126" spans="1:130" s="230" customFormat="1" ht="26.25" customHeight="1" thickBot="1" x14ac:dyDescent="0.25">
      <c r="A126" s="1063"/>
      <c r="B126" s="949"/>
      <c r="C126" s="922" t="s">
        <v>464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13730</v>
      </c>
      <c r="AB126" s="959"/>
      <c r="AC126" s="959"/>
      <c r="AD126" s="959"/>
      <c r="AE126" s="960"/>
      <c r="AF126" s="961">
        <v>11935</v>
      </c>
      <c r="AG126" s="959"/>
      <c r="AH126" s="959"/>
      <c r="AI126" s="959"/>
      <c r="AJ126" s="960"/>
      <c r="AK126" s="961" t="s">
        <v>129</v>
      </c>
      <c r="AL126" s="959"/>
      <c r="AM126" s="959"/>
      <c r="AN126" s="959"/>
      <c r="AO126" s="960"/>
      <c r="AP126" s="962" t="s">
        <v>129</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479</v>
      </c>
      <c r="CQ126" s="923"/>
      <c r="CR126" s="923"/>
      <c r="CS126" s="923"/>
      <c r="CT126" s="923"/>
      <c r="CU126" s="923"/>
      <c r="CV126" s="923"/>
      <c r="CW126" s="923"/>
      <c r="CX126" s="923"/>
      <c r="CY126" s="923"/>
      <c r="CZ126" s="923"/>
      <c r="DA126" s="923"/>
      <c r="DB126" s="923"/>
      <c r="DC126" s="923"/>
      <c r="DD126" s="923"/>
      <c r="DE126" s="923"/>
      <c r="DF126" s="924"/>
      <c r="DG126" s="925" t="s">
        <v>129</v>
      </c>
      <c r="DH126" s="926"/>
      <c r="DI126" s="926"/>
      <c r="DJ126" s="926"/>
      <c r="DK126" s="926"/>
      <c r="DL126" s="926" t="s">
        <v>394</v>
      </c>
      <c r="DM126" s="926"/>
      <c r="DN126" s="926"/>
      <c r="DO126" s="926"/>
      <c r="DP126" s="926"/>
      <c r="DQ126" s="926" t="s">
        <v>394</v>
      </c>
      <c r="DR126" s="926"/>
      <c r="DS126" s="926"/>
      <c r="DT126" s="926"/>
      <c r="DU126" s="926"/>
      <c r="DV126" s="927" t="s">
        <v>394</v>
      </c>
      <c r="DW126" s="927"/>
      <c r="DX126" s="927"/>
      <c r="DY126" s="927"/>
      <c r="DZ126" s="928"/>
    </row>
    <row r="127" spans="1:130" s="230" customFormat="1" ht="26.25" customHeight="1" x14ac:dyDescent="0.2">
      <c r="A127" s="1064"/>
      <c r="B127" s="951"/>
      <c r="C127" s="973" t="s">
        <v>480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129</v>
      </c>
      <c r="AB127" s="959"/>
      <c r="AC127" s="959"/>
      <c r="AD127" s="959"/>
      <c r="AE127" s="960"/>
      <c r="AF127" s="961" t="s">
        <v>394</v>
      </c>
      <c r="AG127" s="959"/>
      <c r="AH127" s="959"/>
      <c r="AI127" s="959"/>
      <c r="AJ127" s="960"/>
      <c r="AK127" s="961">
        <v>82</v>
      </c>
      <c r="AL127" s="959"/>
      <c r="AM127" s="959"/>
      <c r="AN127" s="959"/>
      <c r="AO127" s="960"/>
      <c r="AP127" s="962">
        <v>0</v>
      </c>
      <c r="AQ127" s="963"/>
      <c r="AR127" s="963"/>
      <c r="AS127" s="963"/>
      <c r="AT127" s="964"/>
      <c r="AU127" s="232"/>
      <c r="AV127" s="232"/>
      <c r="AW127" s="232"/>
      <c r="AX127" s="1037" t="s">
        <v>481</v>
      </c>
      <c r="AY127" s="1038"/>
      <c r="AZ127" s="1038"/>
      <c r="BA127" s="1038"/>
      <c r="BB127" s="1038"/>
      <c r="BC127" s="1038"/>
      <c r="BD127" s="1038"/>
      <c r="BE127" s="1039"/>
      <c r="BF127" s="1040" t="s">
        <v>482</v>
      </c>
      <c r="BG127" s="1038"/>
      <c r="BH127" s="1038"/>
      <c r="BI127" s="1038"/>
      <c r="BJ127" s="1038"/>
      <c r="BK127" s="1038"/>
      <c r="BL127" s="1039"/>
      <c r="BM127" s="1040" t="s">
        <v>483</v>
      </c>
      <c r="BN127" s="1038"/>
      <c r="BO127" s="1038"/>
      <c r="BP127" s="1038"/>
      <c r="BQ127" s="1038"/>
      <c r="BR127" s="1038"/>
      <c r="BS127" s="1039"/>
      <c r="BT127" s="1040" t="s">
        <v>484</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485</v>
      </c>
      <c r="CQ127" s="923"/>
      <c r="CR127" s="923"/>
      <c r="CS127" s="923"/>
      <c r="CT127" s="923"/>
      <c r="CU127" s="923"/>
      <c r="CV127" s="923"/>
      <c r="CW127" s="923"/>
      <c r="CX127" s="923"/>
      <c r="CY127" s="923"/>
      <c r="CZ127" s="923"/>
      <c r="DA127" s="923"/>
      <c r="DB127" s="923"/>
      <c r="DC127" s="923"/>
      <c r="DD127" s="923"/>
      <c r="DE127" s="923"/>
      <c r="DF127" s="924"/>
      <c r="DG127" s="925" t="s">
        <v>394</v>
      </c>
      <c r="DH127" s="926"/>
      <c r="DI127" s="926"/>
      <c r="DJ127" s="926"/>
      <c r="DK127" s="926"/>
      <c r="DL127" s="926" t="s">
        <v>394</v>
      </c>
      <c r="DM127" s="926"/>
      <c r="DN127" s="926"/>
      <c r="DO127" s="926"/>
      <c r="DP127" s="926"/>
      <c r="DQ127" s="926" t="s">
        <v>394</v>
      </c>
      <c r="DR127" s="926"/>
      <c r="DS127" s="926"/>
      <c r="DT127" s="926"/>
      <c r="DU127" s="926"/>
      <c r="DV127" s="927" t="s">
        <v>394</v>
      </c>
      <c r="DW127" s="927"/>
      <c r="DX127" s="927"/>
      <c r="DY127" s="927"/>
      <c r="DZ127" s="928"/>
    </row>
    <row r="128" spans="1:130" s="230" customFormat="1" ht="26.25" customHeight="1" thickBot="1" x14ac:dyDescent="0.25">
      <c r="A128" s="1047" t="s">
        <v>486</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487</v>
      </c>
      <c r="X128" s="1049"/>
      <c r="Y128" s="1049"/>
      <c r="Z128" s="1050"/>
      <c r="AA128" s="1051">
        <v>6561</v>
      </c>
      <c r="AB128" s="1052"/>
      <c r="AC128" s="1052"/>
      <c r="AD128" s="1052"/>
      <c r="AE128" s="1053"/>
      <c r="AF128" s="1054">
        <v>5915</v>
      </c>
      <c r="AG128" s="1052"/>
      <c r="AH128" s="1052"/>
      <c r="AI128" s="1052"/>
      <c r="AJ128" s="1053"/>
      <c r="AK128" s="1054">
        <v>18869</v>
      </c>
      <c r="AL128" s="1052"/>
      <c r="AM128" s="1052"/>
      <c r="AN128" s="1052"/>
      <c r="AO128" s="1053"/>
      <c r="AP128" s="1055"/>
      <c r="AQ128" s="1056"/>
      <c r="AR128" s="1056"/>
      <c r="AS128" s="1056"/>
      <c r="AT128" s="1057"/>
      <c r="AU128" s="232"/>
      <c r="AV128" s="232"/>
      <c r="AW128" s="232"/>
      <c r="AX128" s="896" t="s">
        <v>488</v>
      </c>
      <c r="AY128" s="897"/>
      <c r="AZ128" s="897"/>
      <c r="BA128" s="897"/>
      <c r="BB128" s="897"/>
      <c r="BC128" s="897"/>
      <c r="BD128" s="897"/>
      <c r="BE128" s="898"/>
      <c r="BF128" s="1058" t="s">
        <v>129</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489</v>
      </c>
      <c r="CQ128" s="740"/>
      <c r="CR128" s="740"/>
      <c r="CS128" s="740"/>
      <c r="CT128" s="740"/>
      <c r="CU128" s="740"/>
      <c r="CV128" s="740"/>
      <c r="CW128" s="740"/>
      <c r="CX128" s="740"/>
      <c r="CY128" s="740"/>
      <c r="CZ128" s="740"/>
      <c r="DA128" s="740"/>
      <c r="DB128" s="740"/>
      <c r="DC128" s="740"/>
      <c r="DD128" s="740"/>
      <c r="DE128" s="740"/>
      <c r="DF128" s="1042"/>
      <c r="DG128" s="1043" t="s">
        <v>129</v>
      </c>
      <c r="DH128" s="1044"/>
      <c r="DI128" s="1044"/>
      <c r="DJ128" s="1044"/>
      <c r="DK128" s="1044"/>
      <c r="DL128" s="1044" t="s">
        <v>394</v>
      </c>
      <c r="DM128" s="1044"/>
      <c r="DN128" s="1044"/>
      <c r="DO128" s="1044"/>
      <c r="DP128" s="1044"/>
      <c r="DQ128" s="1044" t="s">
        <v>394</v>
      </c>
      <c r="DR128" s="1044"/>
      <c r="DS128" s="1044"/>
      <c r="DT128" s="1044"/>
      <c r="DU128" s="1044"/>
      <c r="DV128" s="1045" t="s">
        <v>129</v>
      </c>
      <c r="DW128" s="1045"/>
      <c r="DX128" s="1045"/>
      <c r="DY128" s="1045"/>
      <c r="DZ128" s="1046"/>
    </row>
    <row r="129" spans="1:131" s="230" customFormat="1" ht="26.25" customHeight="1" x14ac:dyDescent="0.2">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490</v>
      </c>
      <c r="X129" s="1071"/>
      <c r="Y129" s="1071"/>
      <c r="Z129" s="1072"/>
      <c r="AA129" s="958">
        <v>4510890</v>
      </c>
      <c r="AB129" s="959"/>
      <c r="AC129" s="959"/>
      <c r="AD129" s="959"/>
      <c r="AE129" s="960"/>
      <c r="AF129" s="961">
        <v>4821747</v>
      </c>
      <c r="AG129" s="959"/>
      <c r="AH129" s="959"/>
      <c r="AI129" s="959"/>
      <c r="AJ129" s="960"/>
      <c r="AK129" s="961">
        <v>4692569</v>
      </c>
      <c r="AL129" s="959"/>
      <c r="AM129" s="959"/>
      <c r="AN129" s="959"/>
      <c r="AO129" s="960"/>
      <c r="AP129" s="1073"/>
      <c r="AQ129" s="1074"/>
      <c r="AR129" s="1074"/>
      <c r="AS129" s="1074"/>
      <c r="AT129" s="1075"/>
      <c r="AU129" s="233"/>
      <c r="AV129" s="233"/>
      <c r="AW129" s="233"/>
      <c r="AX129" s="1065" t="s">
        <v>491</v>
      </c>
      <c r="AY129" s="923"/>
      <c r="AZ129" s="923"/>
      <c r="BA129" s="923"/>
      <c r="BB129" s="923"/>
      <c r="BC129" s="923"/>
      <c r="BD129" s="923"/>
      <c r="BE129" s="924"/>
      <c r="BF129" s="1066" t="s">
        <v>129</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492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493</v>
      </c>
      <c r="X130" s="1071"/>
      <c r="Y130" s="1071"/>
      <c r="Z130" s="1072"/>
      <c r="AA130" s="958">
        <v>392623</v>
      </c>
      <c r="AB130" s="959"/>
      <c r="AC130" s="959"/>
      <c r="AD130" s="959"/>
      <c r="AE130" s="960"/>
      <c r="AF130" s="961">
        <v>407894</v>
      </c>
      <c r="AG130" s="959"/>
      <c r="AH130" s="959"/>
      <c r="AI130" s="959"/>
      <c r="AJ130" s="960"/>
      <c r="AK130" s="961">
        <v>372222</v>
      </c>
      <c r="AL130" s="959"/>
      <c r="AM130" s="959"/>
      <c r="AN130" s="959"/>
      <c r="AO130" s="960"/>
      <c r="AP130" s="1073"/>
      <c r="AQ130" s="1074"/>
      <c r="AR130" s="1074"/>
      <c r="AS130" s="1074"/>
      <c r="AT130" s="1075"/>
      <c r="AU130" s="233"/>
      <c r="AV130" s="233"/>
      <c r="AW130" s="233"/>
      <c r="AX130" s="1065" t="s">
        <v>494</v>
      </c>
      <c r="AY130" s="923"/>
      <c r="AZ130" s="923"/>
      <c r="BA130" s="923"/>
      <c r="BB130" s="923"/>
      <c r="BC130" s="923"/>
      <c r="BD130" s="923"/>
      <c r="BE130" s="924"/>
      <c r="BF130" s="1101">
        <v>5.7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495</v>
      </c>
      <c r="X131" s="1108"/>
      <c r="Y131" s="1108"/>
      <c r="Z131" s="1109"/>
      <c r="AA131" s="1004">
        <v>4118267</v>
      </c>
      <c r="AB131" s="986"/>
      <c r="AC131" s="986"/>
      <c r="AD131" s="986"/>
      <c r="AE131" s="987"/>
      <c r="AF131" s="985">
        <v>4413853</v>
      </c>
      <c r="AG131" s="986"/>
      <c r="AH131" s="986"/>
      <c r="AI131" s="986"/>
      <c r="AJ131" s="987"/>
      <c r="AK131" s="985">
        <v>4320347</v>
      </c>
      <c r="AL131" s="986"/>
      <c r="AM131" s="986"/>
      <c r="AN131" s="986"/>
      <c r="AO131" s="987"/>
      <c r="AP131" s="1110"/>
      <c r="AQ131" s="1111"/>
      <c r="AR131" s="1111"/>
      <c r="AS131" s="1111"/>
      <c r="AT131" s="1112"/>
      <c r="AU131" s="233"/>
      <c r="AV131" s="233"/>
      <c r="AW131" s="233"/>
      <c r="AX131" s="1083" t="s">
        <v>496</v>
      </c>
      <c r="AY131" s="740"/>
      <c r="AZ131" s="740"/>
      <c r="BA131" s="740"/>
      <c r="BB131" s="740"/>
      <c r="BC131" s="740"/>
      <c r="BD131" s="740"/>
      <c r="BE131" s="1042"/>
      <c r="BF131" s="1084">
        <v>12.5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497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498</v>
      </c>
      <c r="W132" s="1094"/>
      <c r="X132" s="1094"/>
      <c r="Y132" s="1094"/>
      <c r="Z132" s="1095"/>
      <c r="AA132" s="1096">
        <v>5.805767329</v>
      </c>
      <c r="AB132" s="1097"/>
      <c r="AC132" s="1097"/>
      <c r="AD132" s="1097"/>
      <c r="AE132" s="1098"/>
      <c r="AF132" s="1099">
        <v>5.7609983839999996</v>
      </c>
      <c r="AG132" s="1097"/>
      <c r="AH132" s="1097"/>
      <c r="AI132" s="1097"/>
      <c r="AJ132" s="1098"/>
      <c r="AK132" s="1099">
        <v>5.794557706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499</v>
      </c>
      <c r="W133" s="1077"/>
      <c r="X133" s="1077"/>
      <c r="Y133" s="1077"/>
      <c r="Z133" s="1078"/>
      <c r="AA133" s="1079">
        <v>5.3</v>
      </c>
      <c r="AB133" s="1080"/>
      <c r="AC133" s="1080"/>
      <c r="AD133" s="1080"/>
      <c r="AE133" s="1081"/>
      <c r="AF133" s="1079">
        <v>5.8</v>
      </c>
      <c r="AG133" s="1080"/>
      <c r="AH133" s="1080"/>
      <c r="AI133" s="1080"/>
      <c r="AJ133" s="1081"/>
      <c r="AK133" s="1079">
        <v>5.7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SGDp0nyS330wyCHisBzWRpXfg84ByNY4rNEBeXX6oYCTi8GvYjavGnvQRas1OkFQjdfI4O2odzmuNPf4hXPAw==" saltValue="peubwNsaxns4oP1LtocU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500</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gWDNdk5D0iM9QdMXg4VLoMt/aqIj5xIeOJ5AUFImZjG/xlY0iYY6k7e4ekcNEcNq3y4PlaHztXX1x/6xN9yh8Q==" saltValue="ND0hMgxXg43NT/AiD7uS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Z8YDkQVOkyM15L0nqYqMjdhNyAddqrAufExqGe8fm/Aj2a5yBJ4uM69841QhnG+bSClnhVW63hx3y94rc5zRQ==" saltValue="oq4ZU2tJGco4F6lZ843t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503</v>
      </c>
      <c r="AP7" s="272"/>
      <c r="AQ7" s="273" t="s">
        <v>504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505</v>
      </c>
      <c r="AQ8" s="279" t="s">
        <v>506</v>
      </c>
      <c r="AR8" s="280" t="s">
        <v>507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508</v>
      </c>
      <c r="AL9" s="1117"/>
      <c r="AM9" s="1117"/>
      <c r="AN9" s="1118"/>
      <c r="AO9" s="281">
        <v>1745797</v>
      </c>
      <c r="AP9" s="281">
        <v>85835</v>
      </c>
      <c r="AQ9" s="282">
        <v>65553</v>
      </c>
      <c r="AR9" s="283">
        <v>30.9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509</v>
      </c>
      <c r="AL10" s="1117"/>
      <c r="AM10" s="1117"/>
      <c r="AN10" s="1118"/>
      <c r="AO10" s="284">
        <v>405758</v>
      </c>
      <c r="AP10" s="284">
        <v>19950</v>
      </c>
      <c r="AQ10" s="285">
        <v>8503</v>
      </c>
      <c r="AR10" s="286">
        <v>134.6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510</v>
      </c>
      <c r="AL11" s="1117"/>
      <c r="AM11" s="1117"/>
      <c r="AN11" s="1118"/>
      <c r="AO11" s="284" t="s">
        <v>511</v>
      </c>
      <c r="AP11" s="284" t="s">
        <v>511</v>
      </c>
      <c r="AQ11" s="285">
        <v>289</v>
      </c>
      <c r="AR11" s="286" t="s">
        <v>511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512</v>
      </c>
      <c r="AL12" s="1117"/>
      <c r="AM12" s="1117"/>
      <c r="AN12" s="1118"/>
      <c r="AO12" s="284" t="s">
        <v>511</v>
      </c>
      <c r="AP12" s="284" t="s">
        <v>511</v>
      </c>
      <c r="AQ12" s="285">
        <v>23</v>
      </c>
      <c r="AR12" s="286" t="s">
        <v>511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513</v>
      </c>
      <c r="AL13" s="1117"/>
      <c r="AM13" s="1117"/>
      <c r="AN13" s="1118"/>
      <c r="AO13" s="284">
        <v>59198</v>
      </c>
      <c r="AP13" s="284">
        <v>2911</v>
      </c>
      <c r="AQ13" s="285">
        <v>2667</v>
      </c>
      <c r="AR13" s="286">
        <v>9.1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514</v>
      </c>
      <c r="AL14" s="1117"/>
      <c r="AM14" s="1117"/>
      <c r="AN14" s="1118"/>
      <c r="AO14" s="284">
        <v>52432</v>
      </c>
      <c r="AP14" s="284">
        <v>2578</v>
      </c>
      <c r="AQ14" s="285">
        <v>1163</v>
      </c>
      <c r="AR14" s="286">
        <v>121.7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515</v>
      </c>
      <c r="AL15" s="1120"/>
      <c r="AM15" s="1120"/>
      <c r="AN15" s="1121"/>
      <c r="AO15" s="284">
        <v>-152588</v>
      </c>
      <c r="AP15" s="284">
        <v>-7502</v>
      </c>
      <c r="AQ15" s="285">
        <v>-4250</v>
      </c>
      <c r="AR15" s="286">
        <v>76.5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188</v>
      </c>
      <c r="AL16" s="1120"/>
      <c r="AM16" s="1120"/>
      <c r="AN16" s="1121"/>
      <c r="AO16" s="284">
        <v>2110597</v>
      </c>
      <c r="AP16" s="284">
        <v>103771</v>
      </c>
      <c r="AQ16" s="285">
        <v>73949</v>
      </c>
      <c r="AR16" s="286">
        <v>40.299999999999997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517</v>
      </c>
      <c r="AP20" s="293" t="s">
        <v>518</v>
      </c>
      <c r="AQ20" s="294" t="s">
        <v>519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520</v>
      </c>
      <c r="AL21" s="1123"/>
      <c r="AM21" s="1123"/>
      <c r="AN21" s="1124"/>
      <c r="AO21" s="297">
        <v>7.87</v>
      </c>
      <c r="AP21" s="298">
        <v>6.65</v>
      </c>
      <c r="AQ21" s="299">
        <v>1.22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521</v>
      </c>
      <c r="AL22" s="1123"/>
      <c r="AM22" s="1123"/>
      <c r="AN22" s="1124"/>
      <c r="AO22" s="302">
        <v>98</v>
      </c>
      <c r="AP22" s="303">
        <v>97</v>
      </c>
      <c r="AQ22" s="304">
        <v>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522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523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503</v>
      </c>
      <c r="AP30" s="272"/>
      <c r="AQ30" s="273" t="s">
        <v>504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505</v>
      </c>
      <c r="AQ31" s="279" t="s">
        <v>506</v>
      </c>
      <c r="AR31" s="280" t="s">
        <v>507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525</v>
      </c>
      <c r="AL32" s="1131"/>
      <c r="AM32" s="1131"/>
      <c r="AN32" s="1132"/>
      <c r="AO32" s="312">
        <v>566606</v>
      </c>
      <c r="AP32" s="312">
        <v>27858</v>
      </c>
      <c r="AQ32" s="313">
        <v>33124</v>
      </c>
      <c r="AR32" s="314">
        <v>-15.9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526</v>
      </c>
      <c r="AL33" s="1131"/>
      <c r="AM33" s="1131"/>
      <c r="AN33" s="1132"/>
      <c r="AO33" s="312" t="s">
        <v>511</v>
      </c>
      <c r="AP33" s="312" t="s">
        <v>511</v>
      </c>
      <c r="AQ33" s="313" t="s">
        <v>511</v>
      </c>
      <c r="AR33" s="314" t="s">
        <v>511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527</v>
      </c>
      <c r="AL34" s="1131"/>
      <c r="AM34" s="1131"/>
      <c r="AN34" s="1132"/>
      <c r="AO34" s="312" t="s">
        <v>511</v>
      </c>
      <c r="AP34" s="312" t="s">
        <v>511</v>
      </c>
      <c r="AQ34" s="313" t="s">
        <v>511</v>
      </c>
      <c r="AR34" s="314" t="s">
        <v>511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528</v>
      </c>
      <c r="AL35" s="1131"/>
      <c r="AM35" s="1131"/>
      <c r="AN35" s="1132"/>
      <c r="AO35" s="312">
        <v>16405</v>
      </c>
      <c r="AP35" s="312">
        <v>807</v>
      </c>
      <c r="AQ35" s="313">
        <v>9022</v>
      </c>
      <c r="AR35" s="314">
        <v>-91.1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529</v>
      </c>
      <c r="AL36" s="1131"/>
      <c r="AM36" s="1131"/>
      <c r="AN36" s="1132"/>
      <c r="AO36" s="312">
        <v>55194</v>
      </c>
      <c r="AP36" s="312">
        <v>2714</v>
      </c>
      <c r="AQ36" s="313">
        <v>1987</v>
      </c>
      <c r="AR36" s="314">
        <v>36.6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530</v>
      </c>
      <c r="AL37" s="1131"/>
      <c r="AM37" s="1131"/>
      <c r="AN37" s="1132"/>
      <c r="AO37" s="312">
        <v>3231</v>
      </c>
      <c r="AP37" s="312">
        <v>159</v>
      </c>
      <c r="AQ37" s="313">
        <v>678</v>
      </c>
      <c r="AR37" s="314">
        <v>-76.5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531</v>
      </c>
      <c r="AL38" s="1134"/>
      <c r="AM38" s="1134"/>
      <c r="AN38" s="1135"/>
      <c r="AO38" s="315" t="s">
        <v>511</v>
      </c>
      <c r="AP38" s="315" t="s">
        <v>511</v>
      </c>
      <c r="AQ38" s="316">
        <v>0</v>
      </c>
      <c r="AR38" s="304" t="s">
        <v>511</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532</v>
      </c>
      <c r="AL39" s="1134"/>
      <c r="AM39" s="1134"/>
      <c r="AN39" s="1135"/>
      <c r="AO39" s="312">
        <v>-18869</v>
      </c>
      <c r="AP39" s="312">
        <v>-928</v>
      </c>
      <c r="AQ39" s="313">
        <v>-3119</v>
      </c>
      <c r="AR39" s="314">
        <v>-70.2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533</v>
      </c>
      <c r="AL40" s="1131"/>
      <c r="AM40" s="1131"/>
      <c r="AN40" s="1132"/>
      <c r="AO40" s="312">
        <v>-372222</v>
      </c>
      <c r="AP40" s="312">
        <v>-18301</v>
      </c>
      <c r="AQ40" s="313">
        <v>-27108</v>
      </c>
      <c r="AR40" s="314">
        <v>-32.5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302</v>
      </c>
      <c r="AL41" s="1137"/>
      <c r="AM41" s="1137"/>
      <c r="AN41" s="1138"/>
      <c r="AO41" s="312">
        <v>250345</v>
      </c>
      <c r="AP41" s="312">
        <v>12309</v>
      </c>
      <c r="AQ41" s="313">
        <v>14583</v>
      </c>
      <c r="AR41" s="314">
        <v>-15.6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534</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503</v>
      </c>
      <c r="AN49" s="1127" t="s">
        <v>537</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538</v>
      </c>
      <c r="AO50" s="329" t="s">
        <v>539</v>
      </c>
      <c r="AP50" s="330" t="s">
        <v>540</v>
      </c>
      <c r="AQ50" s="331" t="s">
        <v>541</v>
      </c>
      <c r="AR50" s="332" t="s">
        <v>542</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543</v>
      </c>
      <c r="AL51" s="325"/>
      <c r="AM51" s="333">
        <v>647923</v>
      </c>
      <c r="AN51" s="334">
        <v>31105</v>
      </c>
      <c r="AO51" s="335">
        <v>-9.5</v>
      </c>
      <c r="AP51" s="336">
        <v>47387</v>
      </c>
      <c r="AQ51" s="337">
        <v>-9.1999999999999993</v>
      </c>
      <c r="AR51" s="338">
        <v>-0.3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544</v>
      </c>
      <c r="AM52" s="341">
        <v>392920</v>
      </c>
      <c r="AN52" s="342">
        <v>18863</v>
      </c>
      <c r="AO52" s="343">
        <v>-8.1999999999999993</v>
      </c>
      <c r="AP52" s="344">
        <v>24928</v>
      </c>
      <c r="AQ52" s="345">
        <v>0.3</v>
      </c>
      <c r="AR52" s="346">
        <v>-8.5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545</v>
      </c>
      <c r="AL53" s="325"/>
      <c r="AM53" s="333">
        <v>842126</v>
      </c>
      <c r="AN53" s="334">
        <v>40637</v>
      </c>
      <c r="AO53" s="335">
        <v>30.6</v>
      </c>
      <c r="AP53" s="336">
        <v>51264</v>
      </c>
      <c r="AQ53" s="337">
        <v>8.1999999999999993</v>
      </c>
      <c r="AR53" s="338">
        <v>22.4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544</v>
      </c>
      <c r="AM54" s="341">
        <v>382277</v>
      </c>
      <c r="AN54" s="342">
        <v>18447</v>
      </c>
      <c r="AO54" s="343">
        <v>-2.2000000000000002</v>
      </c>
      <c r="AP54" s="344">
        <v>26040</v>
      </c>
      <c r="AQ54" s="345">
        <v>4.5</v>
      </c>
      <c r="AR54" s="346">
        <v>-6.7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546</v>
      </c>
      <c r="AL55" s="325"/>
      <c r="AM55" s="333">
        <v>1421369</v>
      </c>
      <c r="AN55" s="334">
        <v>68801</v>
      </c>
      <c r="AO55" s="335">
        <v>69.3</v>
      </c>
      <c r="AP55" s="336">
        <v>52068</v>
      </c>
      <c r="AQ55" s="337">
        <v>1.6</v>
      </c>
      <c r="AR55" s="338">
        <v>67.7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544</v>
      </c>
      <c r="AM56" s="341">
        <v>470053</v>
      </c>
      <c r="AN56" s="342">
        <v>22753</v>
      </c>
      <c r="AO56" s="343">
        <v>23.3</v>
      </c>
      <c r="AP56" s="344">
        <v>26936</v>
      </c>
      <c r="AQ56" s="345">
        <v>3.4</v>
      </c>
      <c r="AR56" s="346">
        <v>19.899999999999999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547</v>
      </c>
      <c r="AL57" s="325"/>
      <c r="AM57" s="333">
        <v>677595</v>
      </c>
      <c r="AN57" s="334">
        <v>33118</v>
      </c>
      <c r="AO57" s="335">
        <v>-51.9</v>
      </c>
      <c r="AP57" s="336">
        <v>47161</v>
      </c>
      <c r="AQ57" s="337">
        <v>-9.4</v>
      </c>
      <c r="AR57" s="338">
        <v>-42.5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544</v>
      </c>
      <c r="AM58" s="341">
        <v>452495</v>
      </c>
      <c r="AN58" s="342">
        <v>22116</v>
      </c>
      <c r="AO58" s="343">
        <v>-2.8</v>
      </c>
      <c r="AP58" s="344">
        <v>24595</v>
      </c>
      <c r="AQ58" s="345">
        <v>-8.6999999999999993</v>
      </c>
      <c r="AR58" s="346">
        <v>5.9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548</v>
      </c>
      <c r="AL59" s="325"/>
      <c r="AM59" s="333">
        <v>387489</v>
      </c>
      <c r="AN59" s="334">
        <v>19052</v>
      </c>
      <c r="AO59" s="335">
        <v>-42.5</v>
      </c>
      <c r="AP59" s="336">
        <v>43423</v>
      </c>
      <c r="AQ59" s="337">
        <v>-7.9</v>
      </c>
      <c r="AR59" s="338">
        <v>-34.6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544</v>
      </c>
      <c r="AM60" s="341">
        <v>246547</v>
      </c>
      <c r="AN60" s="342">
        <v>12122</v>
      </c>
      <c r="AO60" s="343">
        <v>-45.2</v>
      </c>
      <c r="AP60" s="344">
        <v>22207</v>
      </c>
      <c r="AQ60" s="345">
        <v>-9.6999999999999993</v>
      </c>
      <c r="AR60" s="346">
        <v>-35.5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549</v>
      </c>
      <c r="AL61" s="347"/>
      <c r="AM61" s="348">
        <v>795300</v>
      </c>
      <c r="AN61" s="349">
        <v>38543</v>
      </c>
      <c r="AO61" s="350">
        <v>-0.8</v>
      </c>
      <c r="AP61" s="351">
        <v>48261</v>
      </c>
      <c r="AQ61" s="352">
        <v>-3.3</v>
      </c>
      <c r="AR61" s="338">
        <v>2.5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544</v>
      </c>
      <c r="AM62" s="341">
        <v>388858</v>
      </c>
      <c r="AN62" s="342">
        <v>18860</v>
      </c>
      <c r="AO62" s="343">
        <v>-7</v>
      </c>
      <c r="AP62" s="344">
        <v>24941</v>
      </c>
      <c r="AQ62" s="345">
        <v>-2</v>
      </c>
      <c r="AR62" s="346">
        <v>-5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MJxhZgwkIHdRTA7Xt7MiGug12pYvtf4g7aWq6q4HprNPExeTjkz8lYi/9Ic2244VsN25AUWCBBr3oHLkIvwi/g==" saltValue="QCGgFIbEt3Q2R9dGMQ/W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551</v>
      </c>
    </row>
    <row r="121" spans="125:125" ht="13.5" hidden="1" customHeight="1" x14ac:dyDescent="0.2">
      <c r="DU121" s="259"/>
    </row>
  </sheetData>
  <sheetProtection algorithmName="SHA-512" hashValue="fSSxkMik/QDoVshGRFs9/UqBEVxNTrxTnxvSb2wku+A6E5n0sjDPfmPgtA/pQu+Z7TahqY8Jq58AQrZvnK1fFw==" saltValue="FsgAa5vT9rzjSU00cYSZ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552</v>
      </c>
    </row>
  </sheetData>
  <sheetProtection algorithmName="SHA-512" hashValue="ZGEyUef/+ABMtNJHxNc0+hc9Z1604ivVvOz0w8rrXoz3155ZpsHxNQ88kQjFv4tBg4uxnw12QzCJlHn0veFsuQ==" saltValue="4UvVVAV4D8VrInIyOWzV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139" t="s">
        <v>3</v>
      </c>
      <c r="D47" s="1139"/>
      <c r="E47" s="1140"/>
      <c r="F47" s="11">
        <v>17.579999999999998</v>
      </c>
      <c r="G47" s="12">
        <v>12.82</v>
      </c>
      <c r="H47" s="12">
        <v>14.5</v>
      </c>
      <c r="I47" s="12">
        <v>12.83</v>
      </c>
      <c r="J47" s="13">
        <v>11.89</v>
      </c>
    </row>
    <row r="48" spans="2:10" ht="57.75" customHeight="1" x14ac:dyDescent="0.2">
      <c r="B48" s="14"/>
      <c r="C48" s="1141" t="s">
        <v>4</v>
      </c>
      <c r="D48" s="1141"/>
      <c r="E48" s="1142"/>
      <c r="F48" s="15">
        <v>11.37</v>
      </c>
      <c r="G48" s="16">
        <v>6.17</v>
      </c>
      <c r="H48" s="16">
        <v>5.05</v>
      </c>
      <c r="I48" s="16">
        <v>8.49</v>
      </c>
      <c r="J48" s="17">
        <v>9.93</v>
      </c>
    </row>
    <row r="49" spans="2:10" ht="57.75" customHeight="1" thickBot="1" x14ac:dyDescent="0.25">
      <c r="B49" s="18"/>
      <c r="C49" s="1143" t="s">
        <v>5</v>
      </c>
      <c r="D49" s="1143"/>
      <c r="E49" s="1144"/>
      <c r="F49" s="19" t="s">
        <v>558</v>
      </c>
      <c r="G49" s="20" t="s">
        <v>559</v>
      </c>
      <c r="H49" s="20" t="s">
        <v>560</v>
      </c>
      <c r="I49" s="20" t="s">
        <v>561</v>
      </c>
      <c r="J49" s="21" t="s">
        <v>562</v>
      </c>
    </row>
    <row r="50" spans="2:10" ht="13.2" x14ac:dyDescent="0.2"/>
  </sheetData>
  <sheetProtection algorithmName="SHA-512" hashValue="MWeLaAeGMPFiBwC+WkJrLNFgWFluqtcbpRvJJdWT6aIroFdZu75T2Psb0yoSTP6TU0Wlsehene4PyKvOYyPuQw==" saltValue="8Rsx/jQnqhrOXUv/Sz2d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川口彩乃</cp:lastModifiedBy>
  <cp:lastPrinted>2024-03-18T00:16:31Z</cp:lastPrinted>
  <dcterms:created xsi:type="dcterms:W3CDTF">2024-03-14T01:52:35Z</dcterms:created>
  <dcterms:modified xsi:type="dcterms:W3CDTF">2025-03-17T04:00:58Z</dcterms:modified>
  <cp:category/>
</cp:coreProperties>
</file>