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firstSheet="2" activeTab="12"/>
  </bookViews>
  <sheets>
    <sheet name="H23.4月" sheetId="1" r:id="rId1"/>
    <sheet name="H23.5月" sheetId="2" r:id="rId2"/>
    <sheet name="H23.6月" sheetId="3" r:id="rId3"/>
    <sheet name="H23.7月" sheetId="4" r:id="rId4"/>
    <sheet name="H23.8月" sheetId="5" r:id="rId5"/>
    <sheet name="H23.9月" sheetId="6" r:id="rId6"/>
    <sheet name="H23.10月" sheetId="7" r:id="rId7"/>
    <sheet name="H23.11月" sheetId="8" r:id="rId8"/>
    <sheet name="H23.12月" sheetId="9" r:id="rId9"/>
    <sheet name="H24.1月" sheetId="10" r:id="rId10"/>
    <sheet name="H24.2月" sheetId="11" r:id="rId11"/>
    <sheet name="H24.3月" sheetId="12" r:id="rId12"/>
    <sheet name="H24.4月 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<sst xmlns="http://schemas.openxmlformats.org/spreadsheetml/2006/main" count="700" uniqueCount="62">
  <si>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</si>
  <si>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</si>
  <si>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</si>
  <si>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</si>
  <si>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</si>
  <si>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</si>
  <si>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</si>
  <si>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</si>
  <si>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</si>
  <si>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</si>
  <si>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</si>
  <si>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</si>
  <si>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</si>
  <si>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</si>
  <si>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</si>
  <si>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</si>
  <si>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</si>
  <si>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</si>
  <si>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</si>
  <si>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</si>
  <si>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</si>
  <si>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</si>
  <si>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</si>
  <si>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</si>
  <si>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</si>
  <si>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</si>
  <si>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</si>
  <si>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</si>
  <si>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</si>
  <si>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</si>
  <si>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</si>
  <si>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</si>
  <si>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</si>
  <si>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</si>
  <si>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</si>
  <si>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</si>
  <si>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</si>
  <si>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</si>
  <si>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</si>
  <si>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</si>
  <si>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</si>
  <si>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</si>
  <si>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</si>
  <si>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</si>
  <si>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</si>
  <si>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</si>
  <si>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</si>
  <si>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</si>
  <si>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</si>
  <si>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平成２３年４月１日現在</t>
  </si>
  <si>
    <t>平成２３年５月１日現在</t>
  </si>
  <si>
    <t>平成２３年６月１日現在</t>
  </si>
  <si>
    <t>平成 ２３年７月１日現在</t>
  </si>
  <si>
    <t>平成２３年８月１日現在</t>
  </si>
  <si>
    <t>平成２３年９月１日現在</t>
  </si>
  <si>
    <t>平成２３年１０月１日現在</t>
  </si>
  <si>
    <t>平成２３年１１月１日現在</t>
  </si>
  <si>
    <t>平成 ２３年１２月１日現在</t>
  </si>
  <si>
    <t>平成 ２４年１月１日現在</t>
  </si>
  <si>
    <t>平成 ２４年２月１日現在</t>
  </si>
  <si>
    <t>平成２４年３月１日現在</t>
  </si>
  <si>
    <t>平成２４年４月１日現在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</si>
</sst>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3" borderId="19" xfId="0" applyNumberFormat="1" applyFont="1" applyFill="1" applyBorder="1" applyAlignment="1">
      <alignment/>
    </xf>
    <xf numFmtId="176" fontId="2" fillId="3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3" borderId="28" xfId="0" applyNumberFormat="1" applyFont="1" applyFill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3" borderId="30" xfId="0" applyNumberFormat="1" applyFont="1" applyFill="1" applyBorder="1" applyAlignment="1">
      <alignment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176" fontId="2" fillId="0" borderId="34" xfId="0" applyNumberFormat="1" applyFont="1" applyBorder="1" applyAlignment="1" applyProtection="1">
      <alignment/>
      <protection locked="0"/>
    </xf>
    <xf numFmtId="176" fontId="2" fillId="0" borderId="35" xfId="0" applyNumberFormat="1" applyFont="1" applyBorder="1" applyAlignment="1" applyProtection="1">
      <alignment/>
      <protection locked="0"/>
    </xf>
    <xf numFmtId="176" fontId="2" fillId="0" borderId="36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33" borderId="29" xfId="0" applyNumberFormat="1" applyFont="1" applyFill="1" applyBorder="1" applyAlignment="1" applyProtection="1">
      <alignment/>
      <protection locked="0"/>
    </xf>
    <xf numFmtId="176" fontId="2" fillId="33" borderId="27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>
      <alignment/>
    </xf>
    <xf numFmtId="176" fontId="2" fillId="0" borderId="30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>
      <alignment/>
    </xf>
    <xf numFmtId="0" fontId="3" fillId="4" borderId="26" xfId="0" applyFont="1" applyFill="1" applyBorder="1" applyAlignment="1">
      <alignment horizontal="center"/>
    </xf>
    <xf numFmtId="176" fontId="2" fillId="4" borderId="30" xfId="0" applyNumberFormat="1" applyFont="1" applyFill="1" applyBorder="1" applyAlignment="1">
      <alignment/>
    </xf>
    <xf numFmtId="176" fontId="2" fillId="4" borderId="28" xfId="0" applyNumberFormat="1" applyFont="1" applyFill="1" applyBorder="1" applyAlignment="1">
      <alignment/>
    </xf>
    <xf numFmtId="176" fontId="2" fillId="4" borderId="19" xfId="0" applyNumberFormat="1" applyFont="1" applyFill="1" applyBorder="1" applyAlignment="1">
      <alignment/>
    </xf>
    <xf numFmtId="176" fontId="2" fillId="4" borderId="20" xfId="0" applyNumberFormat="1" applyFont="1" applyFill="1" applyBorder="1" applyAlignment="1">
      <alignment/>
    </xf>
    <xf numFmtId="176" fontId="2" fillId="4" borderId="16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82</v>
      </c>
      <c r="C4" s="30">
        <v>105</v>
      </c>
      <c r="D4" s="31">
        <v>83</v>
      </c>
      <c r="E4" s="10">
        <f aca="true" t="shared" si="0" ref="E4:E25">SUM(C4:D4)</f>
        <v>188</v>
      </c>
    </row>
    <row r="5" spans="1:5" ht="17.25">
      <c r="A5" s="18" t="s">
        <v>4</v>
      </c>
      <c r="B5" s="32">
        <v>766</v>
      </c>
      <c r="C5" s="33">
        <v>869</v>
      </c>
      <c r="D5" s="34">
        <v>839</v>
      </c>
      <c r="E5" s="2">
        <f t="shared" si="0"/>
        <v>1708</v>
      </c>
    </row>
    <row r="6" spans="1:5" ht="17.25">
      <c r="A6" s="18" t="s">
        <v>5</v>
      </c>
      <c r="B6" s="32">
        <v>291</v>
      </c>
      <c r="C6" s="33">
        <v>369</v>
      </c>
      <c r="D6" s="34">
        <v>336</v>
      </c>
      <c r="E6" s="2">
        <f t="shared" si="0"/>
        <v>705</v>
      </c>
    </row>
    <row r="7" spans="1:5" ht="17.25">
      <c r="A7" s="18" t="s">
        <v>6</v>
      </c>
      <c r="B7" s="32">
        <v>523</v>
      </c>
      <c r="C7" s="33">
        <v>630</v>
      </c>
      <c r="D7" s="34">
        <v>666</v>
      </c>
      <c r="E7" s="2">
        <f t="shared" si="0"/>
        <v>1296</v>
      </c>
    </row>
    <row r="8" spans="1:5" ht="17.25">
      <c r="A8" s="18" t="s">
        <v>7</v>
      </c>
      <c r="B8" s="32">
        <v>279</v>
      </c>
      <c r="C8" s="33">
        <v>331</v>
      </c>
      <c r="D8" s="34">
        <v>302</v>
      </c>
      <c r="E8" s="2">
        <f t="shared" si="0"/>
        <v>633</v>
      </c>
    </row>
    <row r="9" spans="1:5" ht="17.25">
      <c r="A9" s="18" t="s">
        <v>8</v>
      </c>
      <c r="B9" s="32">
        <v>139</v>
      </c>
      <c r="C9" s="33">
        <v>192</v>
      </c>
      <c r="D9" s="34">
        <v>171</v>
      </c>
      <c r="E9" s="2">
        <f t="shared" si="0"/>
        <v>363</v>
      </c>
    </row>
    <row r="10" spans="1:5" ht="17.25">
      <c r="A10" s="18" t="s">
        <v>9</v>
      </c>
      <c r="B10" s="32">
        <v>76</v>
      </c>
      <c r="C10" s="33">
        <v>115</v>
      </c>
      <c r="D10" s="34">
        <v>120</v>
      </c>
      <c r="E10" s="2">
        <f t="shared" si="0"/>
        <v>235</v>
      </c>
    </row>
    <row r="11" spans="1:5" ht="17.25">
      <c r="A11" s="18" t="s">
        <v>10</v>
      </c>
      <c r="B11" s="32">
        <v>45</v>
      </c>
      <c r="C11" s="33">
        <v>48</v>
      </c>
      <c r="D11" s="34">
        <v>52</v>
      </c>
      <c r="E11" s="2">
        <f t="shared" si="0"/>
        <v>100</v>
      </c>
    </row>
    <row r="12" spans="1:5" ht="17.25">
      <c r="A12" s="18" t="s">
        <v>11</v>
      </c>
      <c r="B12" s="32">
        <v>414</v>
      </c>
      <c r="C12" s="33">
        <v>383</v>
      </c>
      <c r="D12" s="34">
        <v>321</v>
      </c>
      <c r="E12" s="2">
        <f t="shared" si="0"/>
        <v>704</v>
      </c>
    </row>
    <row r="13" spans="1:5" ht="17.25">
      <c r="A13" s="18" t="s">
        <v>12</v>
      </c>
      <c r="B13" s="32">
        <v>812</v>
      </c>
      <c r="C13" s="33">
        <v>953</v>
      </c>
      <c r="D13" s="34">
        <v>900</v>
      </c>
      <c r="E13" s="2">
        <f t="shared" si="0"/>
        <v>1853</v>
      </c>
    </row>
    <row r="14" spans="1:5" ht="17.25">
      <c r="A14" s="18" t="s">
        <v>13</v>
      </c>
      <c r="B14" s="32">
        <v>126</v>
      </c>
      <c r="C14" s="33">
        <v>155</v>
      </c>
      <c r="D14" s="34">
        <v>164</v>
      </c>
      <c r="E14" s="2">
        <f t="shared" si="0"/>
        <v>319</v>
      </c>
    </row>
    <row r="15" spans="1:5" ht="17.25">
      <c r="A15" s="18" t="s">
        <v>14</v>
      </c>
      <c r="B15" s="32">
        <v>316</v>
      </c>
      <c r="C15" s="33">
        <v>351</v>
      </c>
      <c r="D15" s="34">
        <v>328</v>
      </c>
      <c r="E15" s="2">
        <f t="shared" si="0"/>
        <v>679</v>
      </c>
    </row>
    <row r="16" spans="1:5" ht="17.25">
      <c r="A16" s="18" t="s">
        <v>15</v>
      </c>
      <c r="B16" s="32">
        <v>159</v>
      </c>
      <c r="C16" s="33">
        <v>183</v>
      </c>
      <c r="D16" s="34">
        <v>183</v>
      </c>
      <c r="E16" s="2">
        <f t="shared" si="0"/>
        <v>366</v>
      </c>
    </row>
    <row r="17" spans="1:5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</row>
    <row r="18" spans="1:5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</row>
    <row r="19" spans="1:5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385</v>
      </c>
      <c r="C20" s="30">
        <v>411</v>
      </c>
      <c r="D20" s="31">
        <v>400</v>
      </c>
      <c r="E20" s="10">
        <f t="shared" si="0"/>
        <v>811</v>
      </c>
    </row>
    <row r="21" spans="1:5" ht="17.25">
      <c r="A21" s="18" t="s">
        <v>20</v>
      </c>
      <c r="B21" s="32">
        <v>428</v>
      </c>
      <c r="C21" s="33">
        <v>493</v>
      </c>
      <c r="D21" s="34">
        <v>460</v>
      </c>
      <c r="E21" s="2">
        <f t="shared" si="0"/>
        <v>953</v>
      </c>
    </row>
    <row r="22" spans="1:5" ht="17.25">
      <c r="A22" s="18" t="s">
        <v>21</v>
      </c>
      <c r="B22" s="32">
        <v>559</v>
      </c>
      <c r="C22" s="33">
        <v>667</v>
      </c>
      <c r="D22" s="34">
        <v>632</v>
      </c>
      <c r="E22" s="2">
        <f t="shared" si="0"/>
        <v>1299</v>
      </c>
    </row>
    <row r="23" spans="1:5" ht="17.25">
      <c r="A23" s="18" t="s">
        <v>22</v>
      </c>
      <c r="B23" s="32">
        <v>321</v>
      </c>
      <c r="C23" s="33">
        <v>387</v>
      </c>
      <c r="D23" s="34">
        <v>390</v>
      </c>
      <c r="E23" s="2">
        <f t="shared" si="0"/>
        <v>777</v>
      </c>
    </row>
    <row r="24" spans="1:5" ht="17.25">
      <c r="A24" s="18" t="s">
        <v>23</v>
      </c>
      <c r="B24" s="32">
        <v>355</v>
      </c>
      <c r="C24" s="33">
        <v>447</v>
      </c>
      <c r="D24" s="34">
        <v>431</v>
      </c>
      <c r="E24" s="2">
        <f t="shared" si="0"/>
        <v>878</v>
      </c>
    </row>
    <row r="25" spans="1:5" ht="17.25">
      <c r="A25" s="18" t="s">
        <v>24</v>
      </c>
      <c r="B25" s="32">
        <v>452</v>
      </c>
      <c r="C25" s="33">
        <v>543</v>
      </c>
      <c r="D25" s="34">
        <v>545</v>
      </c>
      <c r="E25" s="2">
        <f t="shared" si="0"/>
        <v>1088</v>
      </c>
    </row>
    <row r="26" spans="1:5" ht="18" thickBot="1">
      <c r="A26" s="43" t="s">
        <v>25</v>
      </c>
      <c r="B26" s="44">
        <f>SUM(B20:B25)</f>
        <v>2500</v>
      </c>
      <c r="C26" s="45">
        <f>SUM(C20:C25)</f>
        <v>2948</v>
      </c>
      <c r="D26" s="46">
        <f>SUM(D20:D25)</f>
        <v>2858</v>
      </c>
      <c r="E26" s="47">
        <f>SUM(E20:E25)</f>
        <v>5806</v>
      </c>
    </row>
    <row r="27" spans="1:5" ht="17.25">
      <c r="A27" s="17" t="s">
        <v>26</v>
      </c>
      <c r="B27" s="29">
        <v>400</v>
      </c>
      <c r="C27" s="30">
        <v>437</v>
      </c>
      <c r="D27" s="31">
        <v>426</v>
      </c>
      <c r="E27" s="10">
        <f>SUM(C27:D27)</f>
        <v>863</v>
      </c>
    </row>
    <row r="28" spans="1:5" ht="17.25">
      <c r="A28" s="18" t="s">
        <v>27</v>
      </c>
      <c r="B28" s="32">
        <v>497</v>
      </c>
      <c r="C28" s="33">
        <v>577</v>
      </c>
      <c r="D28" s="34">
        <v>597</v>
      </c>
      <c r="E28" s="2">
        <f>SUM(C28:D28)</f>
        <v>1174</v>
      </c>
    </row>
    <row r="29" spans="1:5" ht="17.25">
      <c r="A29" s="18" t="s">
        <v>28</v>
      </c>
      <c r="B29" s="32">
        <v>435</v>
      </c>
      <c r="C29" s="33">
        <v>471</v>
      </c>
      <c r="D29" s="34">
        <v>597</v>
      </c>
      <c r="E29" s="2">
        <f>SUM(C29:D29)</f>
        <v>1068</v>
      </c>
    </row>
    <row r="30" spans="1:5" ht="17.25">
      <c r="A30" s="18" t="s">
        <v>29</v>
      </c>
      <c r="B30" s="32">
        <v>183</v>
      </c>
      <c r="C30" s="33">
        <v>208</v>
      </c>
      <c r="D30" s="34">
        <v>222</v>
      </c>
      <c r="E30" s="2">
        <f>SUM(C30:D30)</f>
        <v>430</v>
      </c>
    </row>
    <row r="31" spans="1:5" ht="18" thickBot="1">
      <c r="A31" s="43" t="s">
        <v>30</v>
      </c>
      <c r="B31" s="44">
        <f>SUM(B27:B30)</f>
        <v>1515</v>
      </c>
      <c r="C31" s="45">
        <f>SUM(C27:C30)</f>
        <v>1693</v>
      </c>
      <c r="D31" s="46">
        <f>SUM(D27:D30)</f>
        <v>1842</v>
      </c>
      <c r="E31" s="47">
        <f>SUM(E27:E30)</f>
        <v>3535</v>
      </c>
    </row>
    <row r="32" spans="1:5" ht="17.25">
      <c r="A32" s="17" t="s">
        <v>31</v>
      </c>
      <c r="B32" s="29">
        <v>189</v>
      </c>
      <c r="C32" s="30">
        <v>294</v>
      </c>
      <c r="D32" s="31">
        <v>288</v>
      </c>
      <c r="E32" s="10">
        <f>SUM(C32:D32)</f>
        <v>582</v>
      </c>
    </row>
    <row r="33" spans="1:5" ht="17.25">
      <c r="A33" s="18" t="s">
        <v>32</v>
      </c>
      <c r="B33" s="32">
        <v>276</v>
      </c>
      <c r="C33" s="33">
        <v>436</v>
      </c>
      <c r="D33" s="34">
        <v>441</v>
      </c>
      <c r="E33" s="2">
        <f>SUM(C33:D33)</f>
        <v>877</v>
      </c>
    </row>
    <row r="34" spans="1:5" ht="17.25">
      <c r="A34" s="18" t="s">
        <v>33</v>
      </c>
      <c r="B34" s="32">
        <v>278</v>
      </c>
      <c r="C34" s="33">
        <v>438</v>
      </c>
      <c r="D34" s="34">
        <v>426</v>
      </c>
      <c r="E34" s="2">
        <f>SUM(C34:D34)</f>
        <v>864</v>
      </c>
    </row>
    <row r="35" spans="1:5" ht="18" thickBot="1">
      <c r="A35" s="43" t="s">
        <v>34</v>
      </c>
      <c r="B35" s="48">
        <f>SUM(B32:B34)</f>
        <v>743</v>
      </c>
      <c r="C35" s="48">
        <f>SUM(C32:C34)</f>
        <v>1168</v>
      </c>
      <c r="D35" s="48">
        <f>SUM(D32:D34)</f>
        <v>1155</v>
      </c>
      <c r="E35" s="47">
        <f>SUM(E32:E34)</f>
        <v>2323</v>
      </c>
    </row>
    <row r="36" spans="1:5" ht="17.25">
      <c r="A36" s="17" t="s">
        <v>35</v>
      </c>
      <c r="B36" s="29">
        <v>148</v>
      </c>
      <c r="C36" s="30">
        <v>146</v>
      </c>
      <c r="D36" s="31">
        <v>162</v>
      </c>
      <c r="E36" s="10">
        <f>SUM(C36:D36)</f>
        <v>308</v>
      </c>
    </row>
    <row r="37" spans="1:5" ht="17.25">
      <c r="A37" s="19" t="s">
        <v>36</v>
      </c>
      <c r="B37" s="35">
        <v>79</v>
      </c>
      <c r="C37" s="36">
        <v>114</v>
      </c>
      <c r="D37" s="37">
        <v>145</v>
      </c>
      <c r="E37" s="16">
        <f>SUM(C37:D37)</f>
        <v>259</v>
      </c>
    </row>
    <row r="38" spans="1:5" ht="17.25">
      <c r="A38" s="20" t="s">
        <v>38</v>
      </c>
      <c r="B38" s="24">
        <f>SUM(B4:B19)+B26+B31+B35+B36+B37</f>
        <v>9042</v>
      </c>
      <c r="C38" s="22">
        <f>SUM(C4:C19)+C26+C31+C35+C36+C37</f>
        <v>10807</v>
      </c>
      <c r="D38" s="1">
        <f>SUM(D4:D19)+D26+D31+D35+D36+D37</f>
        <v>10669</v>
      </c>
      <c r="E38" s="2">
        <f>SUM(E4:E19)+E26+E31+E35+E36+E37</f>
        <v>21476</v>
      </c>
    </row>
    <row r="39" spans="1:5" ht="18" thickBot="1">
      <c r="A39" s="21" t="s">
        <v>37</v>
      </c>
      <c r="B39" s="25">
        <f>+B38-B37</f>
        <v>8963</v>
      </c>
      <c r="C39" s="23">
        <f>+C38-C37</f>
        <v>10693</v>
      </c>
      <c r="D39" s="11">
        <f>+D38-D37</f>
        <v>10524</v>
      </c>
      <c r="E39" s="12">
        <f>+E38-E37</f>
        <v>21217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8963</v>
      </c>
      <c r="C41" s="5" t="s">
        <v>0</v>
      </c>
      <c r="D41" s="53">
        <f>+B41-'H24.3月'!B41</f>
        <v>-97</v>
      </c>
      <c r="E41" s="3"/>
    </row>
    <row r="42" spans="1:5" ht="17.25">
      <c r="A42" s="14" t="s">
        <v>43</v>
      </c>
      <c r="B42" s="6">
        <f>+E39</f>
        <v>21217</v>
      </c>
      <c r="C42" s="7" t="s">
        <v>44</v>
      </c>
      <c r="D42" s="53">
        <f>+B42-'H24.3月'!B42</f>
        <v>45</v>
      </c>
      <c r="E42" s="3"/>
    </row>
    <row r="43" spans="1:5" ht="17.25">
      <c r="A43" s="14" t="s">
        <v>1</v>
      </c>
      <c r="B43" s="6">
        <f>+C39</f>
        <v>10693</v>
      </c>
      <c r="C43" s="7" t="s">
        <v>44</v>
      </c>
      <c r="D43" s="53">
        <f>+B43-'H24.3月'!B43</f>
        <v>23</v>
      </c>
      <c r="E43" s="3"/>
    </row>
    <row r="44" spans="1:5" ht="18" thickBot="1">
      <c r="A44" s="15" t="s">
        <v>2</v>
      </c>
      <c r="B44" s="8">
        <f>+D39</f>
        <v>10524</v>
      </c>
      <c r="C44" s="9" t="s">
        <v>44</v>
      </c>
      <c r="D44" s="53">
        <f>+B44-'H24.3月'!B44</f>
        <v>22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103</v>
      </c>
      <c r="D4" s="31">
        <v>84</v>
      </c>
      <c r="E4" s="10">
        <f aca="true" t="shared" si="0" ref="E4:E25">SUM(C4:D4)</f>
        <v>187</v>
      </c>
      <c r="F4" s="52">
        <f>+E4-'H23.12月'!E4</f>
        <v>-1</v>
      </c>
    </row>
    <row r="5" spans="1:6" ht="17.25">
      <c r="A5" s="18" t="s">
        <v>4</v>
      </c>
      <c r="B5" s="32">
        <v>790</v>
      </c>
      <c r="C5" s="33">
        <v>898</v>
      </c>
      <c r="D5" s="34">
        <v>854</v>
      </c>
      <c r="E5" s="2">
        <f t="shared" si="0"/>
        <v>1752</v>
      </c>
      <c r="F5" s="52">
        <f>+E5-'H23.12月'!E5</f>
        <v>-7</v>
      </c>
    </row>
    <row r="6" spans="1:6" ht="17.25">
      <c r="A6" s="18" t="s">
        <v>5</v>
      </c>
      <c r="B6" s="32">
        <v>293</v>
      </c>
      <c r="C6" s="33">
        <v>373</v>
      </c>
      <c r="D6" s="34">
        <v>336</v>
      </c>
      <c r="E6" s="2">
        <f t="shared" si="0"/>
        <v>709</v>
      </c>
      <c r="F6" s="52">
        <f>+E6-'H23.12月'!E6</f>
        <v>-8</v>
      </c>
    </row>
    <row r="7" spans="1:6" ht="17.25">
      <c r="A7" s="18" t="s">
        <v>6</v>
      </c>
      <c r="B7" s="32">
        <v>529</v>
      </c>
      <c r="C7" s="33">
        <v>631</v>
      </c>
      <c r="D7" s="34">
        <v>662</v>
      </c>
      <c r="E7" s="2">
        <f t="shared" si="0"/>
        <v>1293</v>
      </c>
      <c r="F7" s="52">
        <f>+E7-'H23.12月'!E7</f>
        <v>4</v>
      </c>
    </row>
    <row r="8" spans="1:6" ht="17.25">
      <c r="A8" s="18" t="s">
        <v>7</v>
      </c>
      <c r="B8" s="32">
        <v>282</v>
      </c>
      <c r="C8" s="33">
        <v>330</v>
      </c>
      <c r="D8" s="34">
        <v>302</v>
      </c>
      <c r="E8" s="2">
        <f t="shared" si="0"/>
        <v>632</v>
      </c>
      <c r="F8" s="52">
        <f>+E8-'H23.12月'!E8</f>
        <v>2</v>
      </c>
    </row>
    <row r="9" spans="1:6" ht="17.25">
      <c r="A9" s="18" t="s">
        <v>8</v>
      </c>
      <c r="B9" s="32">
        <v>135</v>
      </c>
      <c r="C9" s="33">
        <v>184</v>
      </c>
      <c r="D9" s="34">
        <v>169</v>
      </c>
      <c r="E9" s="2">
        <f t="shared" si="0"/>
        <v>353</v>
      </c>
      <c r="F9" s="52">
        <f>+E9-'H23.12月'!E9</f>
        <v>1</v>
      </c>
    </row>
    <row r="10" spans="1:6" ht="17.25">
      <c r="A10" s="18" t="s">
        <v>9</v>
      </c>
      <c r="B10" s="32">
        <v>81</v>
      </c>
      <c r="C10" s="33">
        <v>114</v>
      </c>
      <c r="D10" s="34">
        <v>117</v>
      </c>
      <c r="E10" s="2">
        <f t="shared" si="0"/>
        <v>231</v>
      </c>
      <c r="F10" s="52">
        <f>+E10-'H23.12月'!E10</f>
        <v>7</v>
      </c>
    </row>
    <row r="11" spans="1:6" ht="17.25">
      <c r="A11" s="18" t="s">
        <v>10</v>
      </c>
      <c r="B11" s="32">
        <v>45</v>
      </c>
      <c r="C11" s="33">
        <v>47</v>
      </c>
      <c r="D11" s="34">
        <v>47</v>
      </c>
      <c r="E11" s="2">
        <f t="shared" si="0"/>
        <v>94</v>
      </c>
      <c r="F11" s="52">
        <f>+E11-'H23.12月'!E11</f>
        <v>-1</v>
      </c>
    </row>
    <row r="12" spans="1:6" ht="17.25">
      <c r="A12" s="18" t="s">
        <v>11</v>
      </c>
      <c r="B12" s="32">
        <v>413</v>
      </c>
      <c r="C12" s="33">
        <v>387</v>
      </c>
      <c r="D12" s="34">
        <v>332</v>
      </c>
      <c r="E12" s="2">
        <f t="shared" si="0"/>
        <v>719</v>
      </c>
      <c r="F12" s="52">
        <f>+E12-'H23.12月'!E12</f>
        <v>-1</v>
      </c>
    </row>
    <row r="13" spans="1:6" ht="17.25">
      <c r="A13" s="18" t="s">
        <v>12</v>
      </c>
      <c r="B13" s="32">
        <v>835</v>
      </c>
      <c r="C13" s="33">
        <v>956</v>
      </c>
      <c r="D13" s="34">
        <v>901</v>
      </c>
      <c r="E13" s="2">
        <f t="shared" si="0"/>
        <v>1857</v>
      </c>
      <c r="F13" s="52">
        <f>+E13-'H23.12月'!E13</f>
        <v>-11</v>
      </c>
    </row>
    <row r="14" spans="1:6" ht="17.25">
      <c r="A14" s="18" t="s">
        <v>13</v>
      </c>
      <c r="B14" s="32">
        <v>126</v>
      </c>
      <c r="C14" s="33">
        <v>154</v>
      </c>
      <c r="D14" s="34">
        <v>161</v>
      </c>
      <c r="E14" s="2">
        <f t="shared" si="0"/>
        <v>315</v>
      </c>
      <c r="F14" s="52">
        <f>+E14-'H23.12月'!E14</f>
        <v>-4</v>
      </c>
    </row>
    <row r="15" spans="1:6" ht="17.25">
      <c r="A15" s="18" t="s">
        <v>14</v>
      </c>
      <c r="B15" s="32">
        <v>327</v>
      </c>
      <c r="C15" s="33">
        <v>354</v>
      </c>
      <c r="D15" s="34">
        <v>328</v>
      </c>
      <c r="E15" s="2">
        <f t="shared" si="0"/>
        <v>682</v>
      </c>
      <c r="F15" s="52">
        <f>+E15-'H23.12月'!E15</f>
        <v>2</v>
      </c>
    </row>
    <row r="16" spans="1:6" ht="17.25">
      <c r="A16" s="18" t="s">
        <v>15</v>
      </c>
      <c r="B16" s="32">
        <v>160</v>
      </c>
      <c r="C16" s="33">
        <v>182</v>
      </c>
      <c r="D16" s="34">
        <v>182</v>
      </c>
      <c r="E16" s="2">
        <f t="shared" si="0"/>
        <v>364</v>
      </c>
      <c r="F16" s="52">
        <f>+E16-'H23.12月'!E16</f>
        <v>2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+E17-'H23.12月'!E17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+E18-'H23.12月'!E18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+E19-'H23.12月'!E19</f>
        <v>0</v>
      </c>
    </row>
    <row r="20" spans="1:6" ht="17.25">
      <c r="A20" s="17" t="s">
        <v>19</v>
      </c>
      <c r="B20" s="29">
        <v>401</v>
      </c>
      <c r="C20" s="30">
        <v>426</v>
      </c>
      <c r="D20" s="31">
        <v>400</v>
      </c>
      <c r="E20" s="10">
        <f t="shared" si="0"/>
        <v>826</v>
      </c>
      <c r="F20" s="52">
        <f>+E20-'H23.12月'!E20</f>
        <v>-3</v>
      </c>
    </row>
    <row r="21" spans="1:6" ht="17.25">
      <c r="A21" s="18" t="s">
        <v>20</v>
      </c>
      <c r="B21" s="32">
        <v>422</v>
      </c>
      <c r="C21" s="33">
        <v>484</v>
      </c>
      <c r="D21" s="34">
        <v>448</v>
      </c>
      <c r="E21" s="2">
        <f t="shared" si="0"/>
        <v>932</v>
      </c>
      <c r="F21" s="52">
        <f>+E21-'H23.12月'!E21</f>
        <v>0</v>
      </c>
    </row>
    <row r="22" spans="1:6" ht="17.25">
      <c r="A22" s="18" t="s">
        <v>21</v>
      </c>
      <c r="B22" s="32">
        <v>563</v>
      </c>
      <c r="C22" s="33">
        <v>664</v>
      </c>
      <c r="D22" s="34">
        <v>628</v>
      </c>
      <c r="E22" s="2">
        <f t="shared" si="0"/>
        <v>1292</v>
      </c>
      <c r="F22" s="52">
        <f>+E22-'H23.12月'!E22</f>
        <v>1</v>
      </c>
    </row>
    <row r="23" spans="1:6" ht="17.25">
      <c r="A23" s="18" t="s">
        <v>22</v>
      </c>
      <c r="B23" s="32">
        <v>323</v>
      </c>
      <c r="C23" s="33">
        <v>382</v>
      </c>
      <c r="D23" s="34">
        <v>389</v>
      </c>
      <c r="E23" s="2">
        <f t="shared" si="0"/>
        <v>771</v>
      </c>
      <c r="F23" s="52">
        <f>+E23-'H23.12月'!E23</f>
        <v>-1</v>
      </c>
    </row>
    <row r="24" spans="1:6" ht="17.25">
      <c r="A24" s="18" t="s">
        <v>23</v>
      </c>
      <c r="B24" s="32">
        <v>356</v>
      </c>
      <c r="C24" s="33">
        <v>439</v>
      </c>
      <c r="D24" s="34">
        <v>429</v>
      </c>
      <c r="E24" s="2">
        <f t="shared" si="0"/>
        <v>868</v>
      </c>
      <c r="F24" s="52">
        <f>+E24-'H23.12月'!E24</f>
        <v>-2</v>
      </c>
    </row>
    <row r="25" spans="1:6" ht="17.25">
      <c r="A25" s="18" t="s">
        <v>24</v>
      </c>
      <c r="B25" s="32">
        <v>450</v>
      </c>
      <c r="C25" s="33">
        <v>535</v>
      </c>
      <c r="D25" s="34">
        <v>543</v>
      </c>
      <c r="E25" s="2">
        <f t="shared" si="0"/>
        <v>1078</v>
      </c>
      <c r="F25" s="52">
        <f>+E25-'H23.12月'!E25</f>
        <v>-1</v>
      </c>
    </row>
    <row r="26" spans="1:6" ht="18" thickBot="1">
      <c r="A26" s="43" t="s">
        <v>25</v>
      </c>
      <c r="B26" s="44">
        <f>SUM(B20:B25)</f>
        <v>2515</v>
      </c>
      <c r="C26" s="45">
        <f>SUM(C20:C25)</f>
        <v>2930</v>
      </c>
      <c r="D26" s="46">
        <f>SUM(D20:D25)</f>
        <v>2837</v>
      </c>
      <c r="E26" s="47">
        <f>SUM(E20:E25)</f>
        <v>5767</v>
      </c>
      <c r="F26" s="52">
        <f>+E26-'H23.12月'!E26</f>
        <v>-6</v>
      </c>
    </row>
    <row r="27" spans="1:6" ht="17.25">
      <c r="A27" s="17" t="s">
        <v>26</v>
      </c>
      <c r="B27" s="29">
        <v>399</v>
      </c>
      <c r="C27" s="30">
        <v>432</v>
      </c>
      <c r="D27" s="31">
        <v>418</v>
      </c>
      <c r="E27" s="10">
        <f>SUM(C27:D27)</f>
        <v>850</v>
      </c>
      <c r="F27" s="52">
        <f>+E27-'H23.12月'!E27</f>
        <v>-7</v>
      </c>
    </row>
    <row r="28" spans="1:6" ht="17.25">
      <c r="A28" s="18" t="s">
        <v>27</v>
      </c>
      <c r="B28" s="32">
        <v>496</v>
      </c>
      <c r="C28" s="33">
        <v>582</v>
      </c>
      <c r="D28" s="34">
        <v>593</v>
      </c>
      <c r="E28" s="2">
        <f>SUM(C28:D28)</f>
        <v>1175</v>
      </c>
      <c r="F28" s="52">
        <f>+E28-'H23.12月'!E28</f>
        <v>4</v>
      </c>
    </row>
    <row r="29" spans="1:6" ht="17.25">
      <c r="A29" s="18" t="s">
        <v>28</v>
      </c>
      <c r="B29" s="32">
        <v>440</v>
      </c>
      <c r="C29" s="33">
        <v>470</v>
      </c>
      <c r="D29" s="34">
        <v>596</v>
      </c>
      <c r="E29" s="2">
        <f>SUM(C29:D29)</f>
        <v>1066</v>
      </c>
      <c r="F29" s="52">
        <f>+E29-'H23.12月'!E29</f>
        <v>6</v>
      </c>
    </row>
    <row r="30" spans="1:6" ht="17.25">
      <c r="A30" s="18" t="s">
        <v>29</v>
      </c>
      <c r="B30" s="32">
        <v>185</v>
      </c>
      <c r="C30" s="33">
        <v>207</v>
      </c>
      <c r="D30" s="34">
        <v>222</v>
      </c>
      <c r="E30" s="2">
        <f>SUM(C30:D30)</f>
        <v>429</v>
      </c>
      <c r="F30" s="52">
        <f>+E30-'H23.12月'!E30</f>
        <v>0</v>
      </c>
    </row>
    <row r="31" spans="1:6" ht="18" thickBot="1">
      <c r="A31" s="43" t="s">
        <v>30</v>
      </c>
      <c r="B31" s="44">
        <f>SUM(B27:B30)</f>
        <v>1520</v>
      </c>
      <c r="C31" s="45">
        <f>SUM(C27:C30)</f>
        <v>1691</v>
      </c>
      <c r="D31" s="46">
        <f>SUM(D27:D30)</f>
        <v>1829</v>
      </c>
      <c r="E31" s="47">
        <f>SUM(E27:E30)</f>
        <v>3520</v>
      </c>
      <c r="F31" s="52">
        <f>+E31-'H23.12月'!E31</f>
        <v>3</v>
      </c>
    </row>
    <row r="32" spans="1:6" ht="17.25">
      <c r="A32" s="17" t="s">
        <v>31</v>
      </c>
      <c r="B32" s="29">
        <v>194</v>
      </c>
      <c r="C32" s="30">
        <v>297</v>
      </c>
      <c r="D32" s="31">
        <v>287</v>
      </c>
      <c r="E32" s="10">
        <f>SUM(C32:D32)</f>
        <v>584</v>
      </c>
      <c r="F32" s="52">
        <f>+E32-'H23.12月'!E32</f>
        <v>0</v>
      </c>
    </row>
    <row r="33" spans="1:6" ht="17.25">
      <c r="A33" s="18" t="s">
        <v>32</v>
      </c>
      <c r="B33" s="32">
        <v>278</v>
      </c>
      <c r="C33" s="33">
        <v>440</v>
      </c>
      <c r="D33" s="34">
        <v>447</v>
      </c>
      <c r="E33" s="2">
        <f>SUM(C33:D33)</f>
        <v>887</v>
      </c>
      <c r="F33" s="52">
        <f>+E33-'H23.12月'!E33</f>
        <v>-1</v>
      </c>
    </row>
    <row r="34" spans="1:6" ht="17.25">
      <c r="A34" s="18" t="s">
        <v>33</v>
      </c>
      <c r="B34" s="32">
        <v>274</v>
      </c>
      <c r="C34" s="33">
        <v>430</v>
      </c>
      <c r="D34" s="34">
        <v>419</v>
      </c>
      <c r="E34" s="2">
        <f>SUM(C34:D34)</f>
        <v>849</v>
      </c>
      <c r="F34" s="52">
        <f>+E34-'H23.12月'!E34</f>
        <v>-1</v>
      </c>
    </row>
    <row r="35" spans="1:6" ht="18" thickBot="1">
      <c r="A35" s="43" t="s">
        <v>34</v>
      </c>
      <c r="B35" s="48">
        <f>SUM(B32:B34)</f>
        <v>746</v>
      </c>
      <c r="C35" s="48">
        <f>SUM(C32:C34)</f>
        <v>1167</v>
      </c>
      <c r="D35" s="48">
        <f>SUM(D32:D34)</f>
        <v>1153</v>
      </c>
      <c r="E35" s="47">
        <f>SUM(E32:E34)</f>
        <v>2320</v>
      </c>
      <c r="F35" s="52">
        <f>+E35-'H23.12月'!E35</f>
        <v>-2</v>
      </c>
    </row>
    <row r="36" spans="1:6" ht="17.25">
      <c r="A36" s="17" t="s">
        <v>35</v>
      </c>
      <c r="B36" s="29">
        <v>147</v>
      </c>
      <c r="C36" s="30">
        <v>141</v>
      </c>
      <c r="D36" s="31">
        <v>158</v>
      </c>
      <c r="E36" s="10">
        <f>SUM(C36:D36)</f>
        <v>299</v>
      </c>
      <c r="F36" s="52">
        <f>+E36-'H23.12月'!E36</f>
        <v>-3</v>
      </c>
    </row>
    <row r="37" spans="1:6" ht="17.25">
      <c r="A37" s="19" t="s">
        <v>36</v>
      </c>
      <c r="B37" s="35">
        <v>90</v>
      </c>
      <c r="C37" s="36">
        <v>121</v>
      </c>
      <c r="D37" s="37">
        <v>153</v>
      </c>
      <c r="E37" s="16">
        <f>SUM(C37:D37)</f>
        <v>274</v>
      </c>
      <c r="F37" s="52">
        <f>+E37-'H23.12月'!E37</f>
        <v>5</v>
      </c>
    </row>
    <row r="38" spans="1:6" ht="17.25">
      <c r="A38" s="20" t="s">
        <v>38</v>
      </c>
      <c r="B38" s="24">
        <f>SUM(B4:B19)+B26+B31+B35+B36+B37</f>
        <v>9145</v>
      </c>
      <c r="C38" s="22">
        <f>SUM(C4:C19)+C26+C31+C35+C36+C37</f>
        <v>10816</v>
      </c>
      <c r="D38" s="1">
        <f>SUM(D4:D19)+D26+D31+D35+D36+D37</f>
        <v>10647</v>
      </c>
      <c r="E38" s="2">
        <f>SUM(E4:E19)+E26+E31+E35+E36+E37</f>
        <v>21463</v>
      </c>
      <c r="F38" s="52">
        <f>+E38-'H23.12月'!E38</f>
        <v>-18</v>
      </c>
    </row>
    <row r="39" spans="1:6" ht="18" thickBot="1">
      <c r="A39" s="21" t="s">
        <v>37</v>
      </c>
      <c r="B39" s="25">
        <f>+B38-B37</f>
        <v>9055</v>
      </c>
      <c r="C39" s="23">
        <f>+C38-C37</f>
        <v>10695</v>
      </c>
      <c r="D39" s="11">
        <f>+D38-D37</f>
        <v>10494</v>
      </c>
      <c r="E39" s="12">
        <f>+E38-E37</f>
        <v>21189</v>
      </c>
      <c r="F39" s="52">
        <f>+E39-'H23.12月'!E39</f>
        <v>-23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9055</v>
      </c>
      <c r="C41" s="5" t="s">
        <v>0</v>
      </c>
      <c r="D41" s="53">
        <f>+B41-'H23.12月'!B41</f>
        <v>-2</v>
      </c>
      <c r="E41" s="3"/>
    </row>
    <row r="42" spans="1:5" ht="17.25">
      <c r="A42" s="14" t="s">
        <v>43</v>
      </c>
      <c r="B42" s="6">
        <f>+E39</f>
        <v>21189</v>
      </c>
      <c r="C42" s="7" t="s">
        <v>44</v>
      </c>
      <c r="D42" s="53">
        <f>+B42-'H23.12月'!B42</f>
        <v>-23</v>
      </c>
      <c r="E42" s="3"/>
    </row>
    <row r="43" spans="1:5" ht="17.25">
      <c r="A43" s="14" t="s">
        <v>1</v>
      </c>
      <c r="B43" s="6">
        <f>+C39</f>
        <v>10695</v>
      </c>
      <c r="C43" s="7" t="s">
        <v>44</v>
      </c>
      <c r="D43" s="53">
        <f>+B43-'H23.12月'!B43</f>
        <v>-17</v>
      </c>
      <c r="E43" s="3"/>
    </row>
    <row r="44" spans="1:5" ht="18" thickBot="1">
      <c r="A44" s="15" t="s">
        <v>2</v>
      </c>
      <c r="B44" s="8">
        <f>+D39</f>
        <v>10494</v>
      </c>
      <c r="C44" s="9" t="s">
        <v>44</v>
      </c>
      <c r="D44" s="53">
        <f>+B44-'H23.12月'!B44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104</v>
      </c>
      <c r="D4" s="31">
        <v>84</v>
      </c>
      <c r="E4" s="10">
        <f aca="true" t="shared" si="0" ref="E4:E25">SUM(C4:D4)</f>
        <v>188</v>
      </c>
      <c r="F4" s="52">
        <f>+E4-'H24.1月'!E4</f>
        <v>1</v>
      </c>
    </row>
    <row r="5" spans="1:6" ht="17.25">
      <c r="A5" s="18" t="s">
        <v>4</v>
      </c>
      <c r="B5" s="32">
        <v>789</v>
      </c>
      <c r="C5" s="33">
        <v>897</v>
      </c>
      <c r="D5" s="34">
        <v>856</v>
      </c>
      <c r="E5" s="2">
        <f t="shared" si="0"/>
        <v>1753</v>
      </c>
      <c r="F5" s="52">
        <f>+E5-'H24.1月'!E5</f>
        <v>1</v>
      </c>
    </row>
    <row r="6" spans="1:6" ht="17.25">
      <c r="A6" s="18" t="s">
        <v>5</v>
      </c>
      <c r="B6" s="32">
        <v>289</v>
      </c>
      <c r="C6" s="33">
        <v>367</v>
      </c>
      <c r="D6" s="34">
        <v>335</v>
      </c>
      <c r="E6" s="2">
        <f t="shared" si="0"/>
        <v>702</v>
      </c>
      <c r="F6" s="52">
        <f>+E6-'H24.1月'!E6</f>
        <v>-7</v>
      </c>
    </row>
    <row r="7" spans="1:6" ht="17.25">
      <c r="A7" s="18" t="s">
        <v>6</v>
      </c>
      <c r="B7" s="32">
        <v>527</v>
      </c>
      <c r="C7" s="33">
        <v>630</v>
      </c>
      <c r="D7" s="34">
        <v>661</v>
      </c>
      <c r="E7" s="2">
        <f t="shared" si="0"/>
        <v>1291</v>
      </c>
      <c r="F7" s="52">
        <f>+E7-'H24.1月'!E7</f>
        <v>-2</v>
      </c>
    </row>
    <row r="8" spans="1:6" ht="17.25">
      <c r="A8" s="18" t="s">
        <v>7</v>
      </c>
      <c r="B8" s="32">
        <v>279</v>
      </c>
      <c r="C8" s="33">
        <v>326</v>
      </c>
      <c r="D8" s="34">
        <v>301</v>
      </c>
      <c r="E8" s="2">
        <f t="shared" si="0"/>
        <v>627</v>
      </c>
      <c r="F8" s="52">
        <f>+E8-'H24.1月'!E8</f>
        <v>-5</v>
      </c>
    </row>
    <row r="9" spans="1:6" ht="17.25">
      <c r="A9" s="18" t="s">
        <v>8</v>
      </c>
      <c r="B9" s="32">
        <v>135</v>
      </c>
      <c r="C9" s="33">
        <v>184</v>
      </c>
      <c r="D9" s="34">
        <v>168</v>
      </c>
      <c r="E9" s="2">
        <f t="shared" si="0"/>
        <v>352</v>
      </c>
      <c r="F9" s="52">
        <f>+E9-'H24.1月'!E9</f>
        <v>-1</v>
      </c>
    </row>
    <row r="10" spans="1:6" ht="17.25">
      <c r="A10" s="18" t="s">
        <v>9</v>
      </c>
      <c r="B10" s="32">
        <v>84</v>
      </c>
      <c r="C10" s="33">
        <v>117</v>
      </c>
      <c r="D10" s="34">
        <v>120</v>
      </c>
      <c r="E10" s="2">
        <f t="shared" si="0"/>
        <v>237</v>
      </c>
      <c r="F10" s="52">
        <f>+E10-'H24.1月'!E10</f>
        <v>6</v>
      </c>
    </row>
    <row r="11" spans="1:6" ht="17.25">
      <c r="A11" s="18" t="s">
        <v>10</v>
      </c>
      <c r="B11" s="32">
        <v>45</v>
      </c>
      <c r="C11" s="33">
        <v>47</v>
      </c>
      <c r="D11" s="34">
        <v>47</v>
      </c>
      <c r="E11" s="2">
        <f t="shared" si="0"/>
        <v>94</v>
      </c>
      <c r="F11" s="52">
        <f>+E11-'H24.1月'!E11</f>
        <v>0</v>
      </c>
    </row>
    <row r="12" spans="1:6" ht="17.25">
      <c r="A12" s="18" t="s">
        <v>11</v>
      </c>
      <c r="B12" s="32">
        <v>410</v>
      </c>
      <c r="C12" s="33">
        <v>383</v>
      </c>
      <c r="D12" s="34">
        <v>331</v>
      </c>
      <c r="E12" s="2">
        <f t="shared" si="0"/>
        <v>714</v>
      </c>
      <c r="F12" s="52">
        <f>+E12-'H24.1月'!E12</f>
        <v>-5</v>
      </c>
    </row>
    <row r="13" spans="1:6" ht="17.25">
      <c r="A13" s="18" t="s">
        <v>12</v>
      </c>
      <c r="B13" s="32">
        <v>829</v>
      </c>
      <c r="C13" s="33">
        <v>949</v>
      </c>
      <c r="D13" s="34">
        <v>896</v>
      </c>
      <c r="E13" s="2">
        <f t="shared" si="0"/>
        <v>1845</v>
      </c>
      <c r="F13" s="52">
        <f>+E13-'H24.1月'!E13</f>
        <v>-12</v>
      </c>
    </row>
    <row r="14" spans="1:6" ht="17.25">
      <c r="A14" s="18" t="s">
        <v>13</v>
      </c>
      <c r="B14" s="32">
        <v>125</v>
      </c>
      <c r="C14" s="33">
        <v>152</v>
      </c>
      <c r="D14" s="34">
        <v>161</v>
      </c>
      <c r="E14" s="2">
        <f t="shared" si="0"/>
        <v>313</v>
      </c>
      <c r="F14" s="52">
        <f>+E14-'H24.1月'!E14</f>
        <v>-2</v>
      </c>
    </row>
    <row r="15" spans="1:6" ht="17.25">
      <c r="A15" s="18" t="s">
        <v>14</v>
      </c>
      <c r="B15" s="32">
        <v>327</v>
      </c>
      <c r="C15" s="33">
        <v>354</v>
      </c>
      <c r="D15" s="34">
        <v>328</v>
      </c>
      <c r="E15" s="2">
        <f t="shared" si="0"/>
        <v>682</v>
      </c>
      <c r="F15" s="52">
        <f>+E15-'H24.1月'!E15</f>
        <v>0</v>
      </c>
    </row>
    <row r="16" spans="1:6" ht="17.25">
      <c r="A16" s="18" t="s">
        <v>15</v>
      </c>
      <c r="B16" s="32">
        <v>160</v>
      </c>
      <c r="C16" s="33">
        <v>181</v>
      </c>
      <c r="D16" s="34">
        <v>183</v>
      </c>
      <c r="E16" s="2">
        <f t="shared" si="0"/>
        <v>364</v>
      </c>
      <c r="F16" s="52">
        <f>+E16-'H24.1月'!E16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+E18-'H24.1月'!E18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+E19-'H24.1月'!E19</f>
        <v>0</v>
      </c>
    </row>
    <row r="20" spans="1:6" ht="17.25">
      <c r="A20" s="17" t="s">
        <v>19</v>
      </c>
      <c r="B20" s="29">
        <v>401</v>
      </c>
      <c r="C20" s="30">
        <v>425</v>
      </c>
      <c r="D20" s="31">
        <v>400</v>
      </c>
      <c r="E20" s="10">
        <f t="shared" si="0"/>
        <v>825</v>
      </c>
      <c r="F20" s="52">
        <f>+E20-'H24.1月'!E20</f>
        <v>-1</v>
      </c>
    </row>
    <row r="21" spans="1:6" ht="17.25">
      <c r="A21" s="18" t="s">
        <v>20</v>
      </c>
      <c r="B21" s="32">
        <v>423</v>
      </c>
      <c r="C21" s="33">
        <v>484</v>
      </c>
      <c r="D21" s="34">
        <v>453</v>
      </c>
      <c r="E21" s="2">
        <f t="shared" si="0"/>
        <v>937</v>
      </c>
      <c r="F21" s="52">
        <f>+E21-'H24.1月'!E21</f>
        <v>5</v>
      </c>
    </row>
    <row r="22" spans="1:6" ht="17.25">
      <c r="A22" s="18" t="s">
        <v>21</v>
      </c>
      <c r="B22" s="32">
        <v>565</v>
      </c>
      <c r="C22" s="33">
        <v>665</v>
      </c>
      <c r="D22" s="34">
        <v>624</v>
      </c>
      <c r="E22" s="2">
        <f t="shared" si="0"/>
        <v>1289</v>
      </c>
      <c r="F22" s="52">
        <f>+E22-'H24.1月'!E22</f>
        <v>-3</v>
      </c>
    </row>
    <row r="23" spans="1:6" ht="17.25">
      <c r="A23" s="18" t="s">
        <v>22</v>
      </c>
      <c r="B23" s="32">
        <v>321</v>
      </c>
      <c r="C23" s="33">
        <v>381</v>
      </c>
      <c r="D23" s="34">
        <v>388</v>
      </c>
      <c r="E23" s="2">
        <f t="shared" si="0"/>
        <v>769</v>
      </c>
      <c r="F23" s="52">
        <f>+E23-'H24.1月'!E23</f>
        <v>-2</v>
      </c>
    </row>
    <row r="24" spans="1:6" ht="17.25">
      <c r="A24" s="18" t="s">
        <v>23</v>
      </c>
      <c r="B24" s="32">
        <v>357</v>
      </c>
      <c r="C24" s="33">
        <v>437</v>
      </c>
      <c r="D24" s="34">
        <v>429</v>
      </c>
      <c r="E24" s="2">
        <f t="shared" si="0"/>
        <v>866</v>
      </c>
      <c r="F24" s="52">
        <f>+E24-'H24.1月'!E24</f>
        <v>-2</v>
      </c>
    </row>
    <row r="25" spans="1:6" ht="17.25">
      <c r="A25" s="18" t="s">
        <v>24</v>
      </c>
      <c r="B25" s="32">
        <v>451</v>
      </c>
      <c r="C25" s="33">
        <v>537</v>
      </c>
      <c r="D25" s="34">
        <v>542</v>
      </c>
      <c r="E25" s="2">
        <f t="shared" si="0"/>
        <v>1079</v>
      </c>
      <c r="F25" s="52">
        <f>+E25-'H24.1月'!E25</f>
        <v>1</v>
      </c>
    </row>
    <row r="26" spans="1:6" ht="18" thickBot="1">
      <c r="A26" s="43" t="s">
        <v>25</v>
      </c>
      <c r="B26" s="44">
        <f>SUM(B20:B25)</f>
        <v>2518</v>
      </c>
      <c r="C26" s="45">
        <f>SUM(C20:C25)</f>
        <v>2929</v>
      </c>
      <c r="D26" s="46">
        <f>SUM(D20:D25)</f>
        <v>2836</v>
      </c>
      <c r="E26" s="47">
        <f>SUM(E20:E25)</f>
        <v>5765</v>
      </c>
      <c r="F26" s="52">
        <f>+E26-'H24.1月'!E26</f>
        <v>-2</v>
      </c>
    </row>
    <row r="27" spans="1:6" ht="17.25">
      <c r="A27" s="17" t="s">
        <v>26</v>
      </c>
      <c r="B27" s="29">
        <v>394</v>
      </c>
      <c r="C27" s="30">
        <v>426</v>
      </c>
      <c r="D27" s="31">
        <v>414</v>
      </c>
      <c r="E27" s="10">
        <f>SUM(C27:D27)</f>
        <v>840</v>
      </c>
      <c r="F27" s="52">
        <f>+E27-'H24.1月'!E27</f>
        <v>-10</v>
      </c>
    </row>
    <row r="28" spans="1:6" ht="17.25">
      <c r="A28" s="18" t="s">
        <v>27</v>
      </c>
      <c r="B28" s="32">
        <v>493</v>
      </c>
      <c r="C28" s="33">
        <v>579</v>
      </c>
      <c r="D28" s="34">
        <v>592</v>
      </c>
      <c r="E28" s="2">
        <f>SUM(C28:D28)</f>
        <v>1171</v>
      </c>
      <c r="F28" s="52">
        <f>+E28-'H24.1月'!E28</f>
        <v>-4</v>
      </c>
    </row>
    <row r="29" spans="1:6" ht="17.25">
      <c r="A29" s="18" t="s">
        <v>28</v>
      </c>
      <c r="B29" s="32">
        <v>444</v>
      </c>
      <c r="C29" s="33">
        <v>473</v>
      </c>
      <c r="D29" s="34">
        <v>599</v>
      </c>
      <c r="E29" s="2">
        <f>SUM(C29:D29)</f>
        <v>1072</v>
      </c>
      <c r="F29" s="52">
        <f>+E29-'H24.1月'!E29</f>
        <v>6</v>
      </c>
    </row>
    <row r="30" spans="1:6" ht="17.25">
      <c r="A30" s="18" t="s">
        <v>29</v>
      </c>
      <c r="B30" s="32">
        <v>185</v>
      </c>
      <c r="C30" s="33">
        <v>208</v>
      </c>
      <c r="D30" s="34">
        <v>222</v>
      </c>
      <c r="E30" s="2">
        <f>SUM(C30:D30)</f>
        <v>430</v>
      </c>
      <c r="F30" s="52">
        <f>+E30-'H24.1月'!E30</f>
        <v>1</v>
      </c>
    </row>
    <row r="31" spans="1:6" ht="18" thickBot="1">
      <c r="A31" s="43" t="s">
        <v>30</v>
      </c>
      <c r="B31" s="44">
        <f>SUM(B27:B30)</f>
        <v>1516</v>
      </c>
      <c r="C31" s="45">
        <f>SUM(C27:C30)</f>
        <v>1686</v>
      </c>
      <c r="D31" s="46">
        <f>SUM(D27:D30)</f>
        <v>1827</v>
      </c>
      <c r="E31" s="47">
        <f>SUM(E27:E30)</f>
        <v>3513</v>
      </c>
      <c r="F31" s="52">
        <f>+E31-'H24.1月'!E31</f>
        <v>-7</v>
      </c>
    </row>
    <row r="32" spans="1:6" ht="17.25">
      <c r="A32" s="17" t="s">
        <v>31</v>
      </c>
      <c r="B32" s="29">
        <v>194</v>
      </c>
      <c r="C32" s="30">
        <v>298</v>
      </c>
      <c r="D32" s="31">
        <v>288</v>
      </c>
      <c r="E32" s="10">
        <f>SUM(C32:D32)</f>
        <v>586</v>
      </c>
      <c r="F32" s="52">
        <f>+E32-'H24.1月'!E32</f>
        <v>2</v>
      </c>
    </row>
    <row r="33" spans="1:6" ht="17.25">
      <c r="A33" s="18" t="s">
        <v>32</v>
      </c>
      <c r="B33" s="32">
        <v>282</v>
      </c>
      <c r="C33" s="33">
        <v>445</v>
      </c>
      <c r="D33" s="34">
        <v>453</v>
      </c>
      <c r="E33" s="2">
        <f>SUM(C33:D33)</f>
        <v>898</v>
      </c>
      <c r="F33" s="52">
        <f>+E33-'H24.1月'!E33</f>
        <v>11</v>
      </c>
    </row>
    <row r="34" spans="1:6" ht="17.25">
      <c r="A34" s="18" t="s">
        <v>33</v>
      </c>
      <c r="B34" s="32">
        <v>276</v>
      </c>
      <c r="C34" s="33">
        <v>432</v>
      </c>
      <c r="D34" s="34">
        <v>420</v>
      </c>
      <c r="E34" s="2">
        <f>SUM(C34:D34)</f>
        <v>852</v>
      </c>
      <c r="F34" s="52">
        <f>+E34-'H24.1月'!E34</f>
        <v>3</v>
      </c>
    </row>
    <row r="35" spans="1:6" ht="18" thickBot="1">
      <c r="A35" s="43" t="s">
        <v>34</v>
      </c>
      <c r="B35" s="48">
        <f>SUM(B32:B34)</f>
        <v>752</v>
      </c>
      <c r="C35" s="48">
        <f>SUM(C32:C34)</f>
        <v>1175</v>
      </c>
      <c r="D35" s="48">
        <f>SUM(D32:D34)</f>
        <v>1161</v>
      </c>
      <c r="E35" s="47">
        <f>SUM(E32:E34)</f>
        <v>2336</v>
      </c>
      <c r="F35" s="52">
        <f>+E35-'H24.1月'!E35</f>
        <v>16</v>
      </c>
    </row>
    <row r="36" spans="1:6" ht="17.25">
      <c r="A36" s="17" t="s">
        <v>35</v>
      </c>
      <c r="B36" s="29">
        <v>149</v>
      </c>
      <c r="C36" s="30">
        <v>141</v>
      </c>
      <c r="D36" s="31">
        <v>159</v>
      </c>
      <c r="E36" s="10">
        <f>SUM(C36:D36)</f>
        <v>300</v>
      </c>
      <c r="F36" s="52">
        <f>+E36-'H24.1月'!E36</f>
        <v>1</v>
      </c>
    </row>
    <row r="37" spans="1:6" ht="17.25">
      <c r="A37" s="19" t="s">
        <v>36</v>
      </c>
      <c r="B37" s="35">
        <v>89</v>
      </c>
      <c r="C37" s="36">
        <v>120</v>
      </c>
      <c r="D37" s="37">
        <v>151</v>
      </c>
      <c r="E37" s="16">
        <f>SUM(C37:D37)</f>
        <v>271</v>
      </c>
      <c r="F37" s="52">
        <f>+E37-'H24.1月'!E37</f>
        <v>-3</v>
      </c>
    </row>
    <row r="38" spans="1:6" ht="17.25">
      <c r="A38" s="20" t="s">
        <v>38</v>
      </c>
      <c r="B38" s="24">
        <f>SUM(B4:B19)+B26+B31+B35+B36+B37</f>
        <v>9135</v>
      </c>
      <c r="C38" s="22">
        <f>SUM(C4:C19)+C26+C31+C35+C36+C37</f>
        <v>10795</v>
      </c>
      <c r="D38" s="1">
        <f>SUM(D4:D19)+D26+D31+D35+D36+D37</f>
        <v>10647</v>
      </c>
      <c r="E38" s="2">
        <f>SUM(E4:E19)+E26+E31+E35+E36+E37</f>
        <v>21442</v>
      </c>
      <c r="F38" s="52">
        <f>+E38-'H24.1月'!E38</f>
        <v>-21</v>
      </c>
    </row>
    <row r="39" spans="1:6" ht="18" thickBot="1">
      <c r="A39" s="21" t="s">
        <v>37</v>
      </c>
      <c r="B39" s="25">
        <f>+B38-B37</f>
        <v>9046</v>
      </c>
      <c r="C39" s="23">
        <f>+C38-C37</f>
        <v>10675</v>
      </c>
      <c r="D39" s="11">
        <f>+D38-D37</f>
        <v>10496</v>
      </c>
      <c r="E39" s="12">
        <f>+E38-E37</f>
        <v>21171</v>
      </c>
      <c r="F39" s="52">
        <f>+E39-'H24.1月'!E39</f>
        <v>-18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9046</v>
      </c>
      <c r="C41" s="5" t="s">
        <v>0</v>
      </c>
      <c r="D41" s="53">
        <f>+B41-'H24.1月'!B41</f>
        <v>-9</v>
      </c>
      <c r="E41" s="3"/>
    </row>
    <row r="42" spans="1:5" ht="17.25">
      <c r="A42" s="14" t="s">
        <v>43</v>
      </c>
      <c r="B42" s="6">
        <f>+E39</f>
        <v>21171</v>
      </c>
      <c r="C42" s="7" t="s">
        <v>44</v>
      </c>
      <c r="D42" s="53">
        <f>+B42-'H24.1月'!B42</f>
        <v>-18</v>
      </c>
      <c r="E42" s="3"/>
    </row>
    <row r="43" spans="1:5" ht="17.25">
      <c r="A43" s="14" t="s">
        <v>1</v>
      </c>
      <c r="B43" s="6">
        <f>+C39</f>
        <v>10675</v>
      </c>
      <c r="C43" s="7" t="s">
        <v>44</v>
      </c>
      <c r="D43" s="53">
        <f>+B43-'H24.1月'!B43</f>
        <v>-20</v>
      </c>
      <c r="E43" s="3"/>
    </row>
    <row r="44" spans="1:5" ht="18" thickBot="1">
      <c r="A44" s="15" t="s">
        <v>2</v>
      </c>
      <c r="B44" s="8">
        <f>+D39</f>
        <v>10496</v>
      </c>
      <c r="C44" s="9" t="s">
        <v>44</v>
      </c>
      <c r="D44" s="53">
        <f>+B44-'H24.1月'!B44</f>
        <v>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104</v>
      </c>
      <c r="D4" s="31">
        <v>84</v>
      </c>
      <c r="E4" s="10">
        <f aca="true" t="shared" si="0" ref="E4:E25">SUM(C4:D4)</f>
        <v>188</v>
      </c>
      <c r="F4" s="52">
        <f>+E4-'H24.2月'!E4</f>
        <v>0</v>
      </c>
    </row>
    <row r="5" spans="1:6" ht="17.25">
      <c r="A5" s="18" t="s">
        <v>4</v>
      </c>
      <c r="B5" s="32">
        <v>787</v>
      </c>
      <c r="C5" s="33">
        <v>897</v>
      </c>
      <c r="D5" s="34">
        <v>860</v>
      </c>
      <c r="E5" s="2">
        <f t="shared" si="0"/>
        <v>1757</v>
      </c>
      <c r="F5" s="52">
        <f>+E5-'H24.2月'!E5</f>
        <v>4</v>
      </c>
    </row>
    <row r="6" spans="1:6" ht="17.25">
      <c r="A6" s="18" t="s">
        <v>5</v>
      </c>
      <c r="B6" s="32">
        <v>294</v>
      </c>
      <c r="C6" s="33">
        <v>369</v>
      </c>
      <c r="D6" s="34">
        <v>337</v>
      </c>
      <c r="E6" s="2">
        <f t="shared" si="0"/>
        <v>706</v>
      </c>
      <c r="F6" s="52">
        <f>+E6-'H24.2月'!E6</f>
        <v>4</v>
      </c>
    </row>
    <row r="7" spans="1:6" ht="17.25">
      <c r="A7" s="18" t="s">
        <v>6</v>
      </c>
      <c r="B7" s="32">
        <v>524</v>
      </c>
      <c r="C7" s="33">
        <v>631</v>
      </c>
      <c r="D7" s="34">
        <v>659</v>
      </c>
      <c r="E7" s="2">
        <f t="shared" si="0"/>
        <v>1290</v>
      </c>
      <c r="F7" s="52">
        <f>+E7-'H24.2月'!E7</f>
        <v>-1</v>
      </c>
    </row>
    <row r="8" spans="1:6" ht="17.25">
      <c r="A8" s="18" t="s">
        <v>7</v>
      </c>
      <c r="B8" s="32">
        <v>277</v>
      </c>
      <c r="C8" s="33">
        <v>322</v>
      </c>
      <c r="D8" s="34">
        <v>300</v>
      </c>
      <c r="E8" s="2">
        <f t="shared" si="0"/>
        <v>622</v>
      </c>
      <c r="F8" s="52">
        <f>+E8-'H24.2月'!E8</f>
        <v>-5</v>
      </c>
    </row>
    <row r="9" spans="1:6" ht="17.25">
      <c r="A9" s="18" t="s">
        <v>8</v>
      </c>
      <c r="B9" s="32">
        <v>135</v>
      </c>
      <c r="C9" s="33">
        <v>182</v>
      </c>
      <c r="D9" s="34">
        <v>166</v>
      </c>
      <c r="E9" s="2">
        <f t="shared" si="0"/>
        <v>348</v>
      </c>
      <c r="F9" s="52">
        <f>+E9-'H24.2月'!E9</f>
        <v>-4</v>
      </c>
    </row>
    <row r="10" spans="1:6" ht="17.25">
      <c r="A10" s="18" t="s">
        <v>9</v>
      </c>
      <c r="B10" s="32">
        <v>84</v>
      </c>
      <c r="C10" s="33">
        <v>116</v>
      </c>
      <c r="D10" s="34">
        <v>119</v>
      </c>
      <c r="E10" s="2">
        <f t="shared" si="0"/>
        <v>235</v>
      </c>
      <c r="F10" s="52">
        <f>+E10-'H24.2月'!E10</f>
        <v>-2</v>
      </c>
    </row>
    <row r="11" spans="1:6" ht="17.25">
      <c r="A11" s="18" t="s">
        <v>10</v>
      </c>
      <c r="B11" s="32">
        <v>45</v>
      </c>
      <c r="C11" s="33">
        <v>46</v>
      </c>
      <c r="D11" s="34">
        <v>47</v>
      </c>
      <c r="E11" s="2">
        <f t="shared" si="0"/>
        <v>93</v>
      </c>
      <c r="F11" s="52">
        <f>+E11-'H24.2月'!E11</f>
        <v>-1</v>
      </c>
    </row>
    <row r="12" spans="1:6" ht="17.25">
      <c r="A12" s="18" t="s">
        <v>11</v>
      </c>
      <c r="B12" s="32">
        <v>408</v>
      </c>
      <c r="C12" s="33">
        <v>383</v>
      </c>
      <c r="D12" s="34">
        <v>325</v>
      </c>
      <c r="E12" s="2">
        <f t="shared" si="0"/>
        <v>708</v>
      </c>
      <c r="F12" s="52">
        <f>+E12-'H24.2月'!E12</f>
        <v>-6</v>
      </c>
    </row>
    <row r="13" spans="1:6" ht="17.25">
      <c r="A13" s="18" t="s">
        <v>12</v>
      </c>
      <c r="B13" s="32">
        <v>829</v>
      </c>
      <c r="C13" s="33">
        <v>947</v>
      </c>
      <c r="D13" s="34">
        <v>895</v>
      </c>
      <c r="E13" s="2">
        <f t="shared" si="0"/>
        <v>1842</v>
      </c>
      <c r="F13" s="52">
        <f>+E13-'H24.2月'!E13</f>
        <v>-3</v>
      </c>
    </row>
    <row r="14" spans="1:6" ht="17.25">
      <c r="A14" s="18" t="s">
        <v>13</v>
      </c>
      <c r="B14" s="32">
        <v>126</v>
      </c>
      <c r="C14" s="33">
        <v>153</v>
      </c>
      <c r="D14" s="34">
        <v>162</v>
      </c>
      <c r="E14" s="2">
        <f t="shared" si="0"/>
        <v>315</v>
      </c>
      <c r="F14" s="52">
        <f>+E14-'H24.2月'!E14</f>
        <v>2</v>
      </c>
    </row>
    <row r="15" spans="1:6" ht="17.25">
      <c r="A15" s="18" t="s">
        <v>14</v>
      </c>
      <c r="B15" s="32">
        <v>325</v>
      </c>
      <c r="C15" s="33">
        <v>351</v>
      </c>
      <c r="D15" s="34">
        <v>328</v>
      </c>
      <c r="E15" s="2">
        <f t="shared" si="0"/>
        <v>679</v>
      </c>
      <c r="F15" s="52">
        <f>+E15-'H24.2月'!E15</f>
        <v>-3</v>
      </c>
    </row>
    <row r="16" spans="1:6" ht="17.25">
      <c r="A16" s="18" t="s">
        <v>15</v>
      </c>
      <c r="B16" s="32">
        <v>161</v>
      </c>
      <c r="C16" s="33">
        <v>181</v>
      </c>
      <c r="D16" s="34">
        <v>183</v>
      </c>
      <c r="E16" s="2">
        <f t="shared" si="0"/>
        <v>364</v>
      </c>
      <c r="F16" s="52">
        <f>+E16-'H24.2月'!E16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+E17-'H24.2月'!E17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+E18-'H24.2月'!E18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+E19-'H24.2月'!E19</f>
        <v>0</v>
      </c>
    </row>
    <row r="20" spans="1:6" ht="17.25">
      <c r="A20" s="17" t="s">
        <v>19</v>
      </c>
      <c r="B20" s="29">
        <v>405</v>
      </c>
      <c r="C20" s="30">
        <v>422</v>
      </c>
      <c r="D20" s="31">
        <v>407</v>
      </c>
      <c r="E20" s="10">
        <f t="shared" si="0"/>
        <v>829</v>
      </c>
      <c r="F20" s="52">
        <f>+E20-'H24.2月'!E20</f>
        <v>4</v>
      </c>
    </row>
    <row r="21" spans="1:6" ht="17.25">
      <c r="A21" s="18" t="s">
        <v>20</v>
      </c>
      <c r="B21" s="32">
        <v>427</v>
      </c>
      <c r="C21" s="33">
        <v>486</v>
      </c>
      <c r="D21" s="34">
        <v>457</v>
      </c>
      <c r="E21" s="2">
        <f t="shared" si="0"/>
        <v>943</v>
      </c>
      <c r="F21" s="52">
        <f>+E21-'H24.2月'!E21</f>
        <v>6</v>
      </c>
    </row>
    <row r="22" spans="1:6" ht="17.25">
      <c r="A22" s="18" t="s">
        <v>21</v>
      </c>
      <c r="B22" s="32">
        <v>570</v>
      </c>
      <c r="C22" s="33">
        <v>668</v>
      </c>
      <c r="D22" s="34">
        <v>626</v>
      </c>
      <c r="E22" s="2">
        <f t="shared" si="0"/>
        <v>1294</v>
      </c>
      <c r="F22" s="52">
        <f>+E22-'H24.2月'!E22</f>
        <v>5</v>
      </c>
    </row>
    <row r="23" spans="1:6" ht="17.25">
      <c r="A23" s="18" t="s">
        <v>22</v>
      </c>
      <c r="B23" s="32">
        <v>321</v>
      </c>
      <c r="C23" s="33">
        <v>381</v>
      </c>
      <c r="D23" s="34">
        <v>388</v>
      </c>
      <c r="E23" s="2">
        <f t="shared" si="0"/>
        <v>769</v>
      </c>
      <c r="F23" s="52">
        <f>+E23-'H24.2月'!E23</f>
        <v>0</v>
      </c>
    </row>
    <row r="24" spans="1:6" ht="17.25">
      <c r="A24" s="18" t="s">
        <v>23</v>
      </c>
      <c r="B24" s="32">
        <v>357</v>
      </c>
      <c r="C24" s="33">
        <v>437</v>
      </c>
      <c r="D24" s="34">
        <v>427</v>
      </c>
      <c r="E24" s="2">
        <f t="shared" si="0"/>
        <v>864</v>
      </c>
      <c r="F24" s="52">
        <f>+E24-'H24.2月'!E24</f>
        <v>-2</v>
      </c>
    </row>
    <row r="25" spans="1:6" ht="17.25">
      <c r="A25" s="18" t="s">
        <v>24</v>
      </c>
      <c r="B25" s="32">
        <v>451</v>
      </c>
      <c r="C25" s="33">
        <v>538</v>
      </c>
      <c r="D25" s="34">
        <v>541</v>
      </c>
      <c r="E25" s="2">
        <f t="shared" si="0"/>
        <v>1079</v>
      </c>
      <c r="F25" s="52">
        <f>+E25-'H24.2月'!E25</f>
        <v>0</v>
      </c>
    </row>
    <row r="26" spans="1:6" ht="18" thickBot="1">
      <c r="A26" s="43" t="s">
        <v>25</v>
      </c>
      <c r="B26" s="44">
        <f>SUM(B20:B25)</f>
        <v>2531</v>
      </c>
      <c r="C26" s="45">
        <f>SUM(C20:C25)</f>
        <v>2932</v>
      </c>
      <c r="D26" s="46">
        <f>SUM(D20:D25)</f>
        <v>2846</v>
      </c>
      <c r="E26" s="47">
        <f>SUM(E20:E25)</f>
        <v>5778</v>
      </c>
      <c r="F26" s="52">
        <f>+E26-'H24.2月'!E26</f>
        <v>13</v>
      </c>
    </row>
    <row r="27" spans="1:6" ht="17.25">
      <c r="A27" s="17" t="s">
        <v>26</v>
      </c>
      <c r="B27" s="29">
        <v>400</v>
      </c>
      <c r="C27" s="30">
        <v>426</v>
      </c>
      <c r="D27" s="31">
        <v>422</v>
      </c>
      <c r="E27" s="10">
        <f>SUM(C27:D27)</f>
        <v>848</v>
      </c>
      <c r="F27" s="52">
        <f>+E27-'H24.2月'!E27</f>
        <v>8</v>
      </c>
    </row>
    <row r="28" spans="1:6" ht="17.25">
      <c r="A28" s="18" t="s">
        <v>27</v>
      </c>
      <c r="B28" s="32">
        <v>491</v>
      </c>
      <c r="C28" s="33">
        <v>582</v>
      </c>
      <c r="D28" s="34">
        <v>587</v>
      </c>
      <c r="E28" s="2">
        <f>SUM(C28:D28)</f>
        <v>1169</v>
      </c>
      <c r="F28" s="52">
        <f>+E28-'H24.2月'!E28</f>
        <v>-2</v>
      </c>
    </row>
    <row r="29" spans="1:6" ht="17.25">
      <c r="A29" s="18" t="s">
        <v>28</v>
      </c>
      <c r="B29" s="32">
        <v>443</v>
      </c>
      <c r="C29" s="33">
        <v>468</v>
      </c>
      <c r="D29" s="34">
        <v>597</v>
      </c>
      <c r="E29" s="2">
        <f>SUM(C29:D29)</f>
        <v>1065</v>
      </c>
      <c r="F29" s="52">
        <f>+E29-'H24.2月'!E29</f>
        <v>-7</v>
      </c>
    </row>
    <row r="30" spans="1:6" ht="17.25">
      <c r="A30" s="18" t="s">
        <v>29</v>
      </c>
      <c r="B30" s="32">
        <v>187</v>
      </c>
      <c r="C30" s="33">
        <v>210</v>
      </c>
      <c r="D30" s="34">
        <v>222</v>
      </c>
      <c r="E30" s="2">
        <f>SUM(C30:D30)</f>
        <v>432</v>
      </c>
      <c r="F30" s="52">
        <f>+E30-'H24.2月'!E30</f>
        <v>2</v>
      </c>
    </row>
    <row r="31" spans="1:6" ht="18" thickBot="1">
      <c r="A31" s="43" t="s">
        <v>30</v>
      </c>
      <c r="B31" s="44">
        <f>SUM(B27:B30)</f>
        <v>1521</v>
      </c>
      <c r="C31" s="45">
        <f>SUM(C27:C30)</f>
        <v>1686</v>
      </c>
      <c r="D31" s="46">
        <f>SUM(D27:D30)</f>
        <v>1828</v>
      </c>
      <c r="E31" s="47">
        <f>SUM(E27:E30)</f>
        <v>3514</v>
      </c>
      <c r="F31" s="52">
        <f>+E31-'H24.2月'!E31</f>
        <v>1</v>
      </c>
    </row>
    <row r="32" spans="1:6" ht="17.25">
      <c r="A32" s="17" t="s">
        <v>31</v>
      </c>
      <c r="B32" s="29">
        <v>195</v>
      </c>
      <c r="C32" s="30">
        <v>299</v>
      </c>
      <c r="D32" s="31">
        <v>289</v>
      </c>
      <c r="E32" s="10">
        <f>SUM(C32:D32)</f>
        <v>588</v>
      </c>
      <c r="F32" s="52">
        <f>+E32-'H24.2月'!E32</f>
        <v>2</v>
      </c>
    </row>
    <row r="33" spans="1:6" ht="17.25">
      <c r="A33" s="18" t="s">
        <v>32</v>
      </c>
      <c r="B33" s="32">
        <v>281</v>
      </c>
      <c r="C33" s="33">
        <v>447</v>
      </c>
      <c r="D33" s="34">
        <v>454</v>
      </c>
      <c r="E33" s="2">
        <f>SUM(C33:D33)</f>
        <v>901</v>
      </c>
      <c r="F33" s="52">
        <f>+E33-'H24.2月'!E33</f>
        <v>3</v>
      </c>
    </row>
    <row r="34" spans="1:6" ht="17.25">
      <c r="A34" s="18" t="s">
        <v>33</v>
      </c>
      <c r="B34" s="32">
        <v>276</v>
      </c>
      <c r="C34" s="33">
        <v>430</v>
      </c>
      <c r="D34" s="34">
        <v>419</v>
      </c>
      <c r="E34" s="2">
        <f>SUM(C34:D34)</f>
        <v>849</v>
      </c>
      <c r="F34" s="52">
        <f>+E34-'H24.2月'!E34</f>
        <v>-3</v>
      </c>
    </row>
    <row r="35" spans="1:6" ht="18" thickBot="1">
      <c r="A35" s="43" t="s">
        <v>34</v>
      </c>
      <c r="B35" s="48">
        <f>SUM(B32:B34)</f>
        <v>752</v>
      </c>
      <c r="C35" s="48">
        <f>SUM(C32:C34)</f>
        <v>1176</v>
      </c>
      <c r="D35" s="48">
        <f>SUM(D32:D34)</f>
        <v>1162</v>
      </c>
      <c r="E35" s="47">
        <f>SUM(E32:E34)</f>
        <v>2338</v>
      </c>
      <c r="F35" s="52">
        <f>+E35-'H24.2月'!E35</f>
        <v>2</v>
      </c>
    </row>
    <row r="36" spans="1:6" ht="17.25">
      <c r="A36" s="17" t="s">
        <v>35</v>
      </c>
      <c r="B36" s="29">
        <v>149</v>
      </c>
      <c r="C36" s="30">
        <v>141</v>
      </c>
      <c r="D36" s="31">
        <v>159</v>
      </c>
      <c r="E36" s="10">
        <f>SUM(C36:D36)</f>
        <v>300</v>
      </c>
      <c r="F36" s="52">
        <f>+E36-'H24.2月'!E36</f>
        <v>0</v>
      </c>
    </row>
    <row r="37" spans="1:6" ht="17.25">
      <c r="A37" s="19" t="s">
        <v>36</v>
      </c>
      <c r="B37" s="35">
        <v>94</v>
      </c>
      <c r="C37" s="36">
        <v>125</v>
      </c>
      <c r="D37" s="37">
        <v>151</v>
      </c>
      <c r="E37" s="16">
        <f>SUM(C37:D37)</f>
        <v>276</v>
      </c>
      <c r="F37" s="52">
        <f>+E37-'H24.2月'!E37</f>
        <v>5</v>
      </c>
    </row>
    <row r="38" spans="1:6" ht="17.25">
      <c r="A38" s="20" t="s">
        <v>38</v>
      </c>
      <c r="B38" s="24">
        <f>SUM(B4:B19)+B26+B31+B35+B36+B37</f>
        <v>9154</v>
      </c>
      <c r="C38" s="22">
        <f>SUM(C4:C19)+C26+C31+C35+C36+C37</f>
        <v>10795</v>
      </c>
      <c r="D38" s="1">
        <f>SUM(D4:D19)+D26+D31+D35+D36+D37</f>
        <v>10653</v>
      </c>
      <c r="E38" s="2">
        <f>SUM(E4:E19)+E26+E31+E35+E36+E37</f>
        <v>21448</v>
      </c>
      <c r="F38" s="52">
        <f>+E38-'H24.2月'!E38</f>
        <v>6</v>
      </c>
    </row>
    <row r="39" spans="1:6" ht="18" thickBot="1">
      <c r="A39" s="21" t="s">
        <v>37</v>
      </c>
      <c r="B39" s="25">
        <f>+B38-B37</f>
        <v>9060</v>
      </c>
      <c r="C39" s="23">
        <f>+C38-C37</f>
        <v>10670</v>
      </c>
      <c r="D39" s="11">
        <f>+D38-D37</f>
        <v>10502</v>
      </c>
      <c r="E39" s="12">
        <f>+E38-E37</f>
        <v>21172</v>
      </c>
      <c r="F39" s="52">
        <f>+E39-'H24.2月'!E39</f>
        <v>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9060</v>
      </c>
      <c r="C41" s="5" t="s">
        <v>0</v>
      </c>
      <c r="D41" s="53">
        <f>+B41-'H24.2月'!B41</f>
        <v>14</v>
      </c>
      <c r="E41" s="3"/>
    </row>
    <row r="42" spans="1:5" ht="17.25">
      <c r="A42" s="14" t="s">
        <v>43</v>
      </c>
      <c r="B42" s="6">
        <f>+E39</f>
        <v>21172</v>
      </c>
      <c r="C42" s="7" t="s">
        <v>44</v>
      </c>
      <c r="D42" s="53">
        <f>+B42-'H24.2月'!B42</f>
        <v>1</v>
      </c>
      <c r="E42" s="3"/>
    </row>
    <row r="43" spans="1:5" ht="17.25">
      <c r="A43" s="14" t="s">
        <v>1</v>
      </c>
      <c r="B43" s="6">
        <f>+C39</f>
        <v>10670</v>
      </c>
      <c r="C43" s="7" t="s">
        <v>44</v>
      </c>
      <c r="D43" s="53">
        <f>+B43-'H24.2月'!B43</f>
        <v>-5</v>
      </c>
      <c r="E43" s="3"/>
    </row>
    <row r="44" spans="1:5" ht="18" thickBot="1">
      <c r="A44" s="15" t="s">
        <v>2</v>
      </c>
      <c r="B44" s="8">
        <f>+D39</f>
        <v>10502</v>
      </c>
      <c r="C44" s="9" t="s">
        <v>44</v>
      </c>
      <c r="D44" s="53">
        <f>+B44-'H24.2月'!B44</f>
        <v>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B39" sqref="B39"/>
    </sheetView>
  </sheetViews>
  <sheetFormatPr defaultColWidth="9.00390625" defaultRowHeight="13.5"/>
  <cols>
    <col min="1" max="1" width="23.0039062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104</v>
      </c>
      <c r="D4" s="31">
        <v>84</v>
      </c>
      <c r="E4" s="10">
        <f aca="true" t="shared" si="0" ref="E4:E25">SUM(C4:D4)</f>
        <v>188</v>
      </c>
      <c r="F4" s="52">
        <f>+E4-'H24.3月'!E4</f>
        <v>0</v>
      </c>
    </row>
    <row r="5" spans="1:6" ht="17.25">
      <c r="A5" s="18" t="s">
        <v>4</v>
      </c>
      <c r="B5" s="32">
        <v>793</v>
      </c>
      <c r="C5" s="33">
        <v>902</v>
      </c>
      <c r="D5" s="34">
        <v>867</v>
      </c>
      <c r="E5" s="2">
        <f t="shared" si="0"/>
        <v>1769</v>
      </c>
      <c r="F5" s="52">
        <f>+E5-'H24.3月'!E5</f>
        <v>12</v>
      </c>
    </row>
    <row r="6" spans="1:6" ht="17.25">
      <c r="A6" s="18" t="s">
        <v>5</v>
      </c>
      <c r="B6" s="32">
        <v>292</v>
      </c>
      <c r="C6" s="33">
        <v>368</v>
      </c>
      <c r="D6" s="34">
        <v>335</v>
      </c>
      <c r="E6" s="2">
        <f t="shared" si="0"/>
        <v>703</v>
      </c>
      <c r="F6" s="52">
        <f>+E6-'H24.3月'!E6</f>
        <v>-3</v>
      </c>
    </row>
    <row r="7" spans="1:6" ht="17.25">
      <c r="A7" s="18" t="s">
        <v>6</v>
      </c>
      <c r="B7" s="32">
        <v>528</v>
      </c>
      <c r="C7" s="33">
        <v>635</v>
      </c>
      <c r="D7" s="34">
        <v>660</v>
      </c>
      <c r="E7" s="2">
        <f t="shared" si="0"/>
        <v>1295</v>
      </c>
      <c r="F7" s="52">
        <f>+E7-'H24.3月'!E7</f>
        <v>5</v>
      </c>
    </row>
    <row r="8" spans="1:6" ht="17.25">
      <c r="A8" s="18" t="s">
        <v>7</v>
      </c>
      <c r="B8" s="32">
        <v>275</v>
      </c>
      <c r="C8" s="33">
        <v>320</v>
      </c>
      <c r="D8" s="34">
        <v>300</v>
      </c>
      <c r="E8" s="2">
        <f t="shared" si="0"/>
        <v>620</v>
      </c>
      <c r="F8" s="52">
        <f>+E8-'H24.3月'!E8</f>
        <v>-2</v>
      </c>
    </row>
    <row r="9" spans="1:6" ht="17.25">
      <c r="A9" s="18" t="s">
        <v>8</v>
      </c>
      <c r="B9" s="32">
        <v>136</v>
      </c>
      <c r="C9" s="33">
        <v>182</v>
      </c>
      <c r="D9" s="34">
        <v>164</v>
      </c>
      <c r="E9" s="2">
        <f t="shared" si="0"/>
        <v>346</v>
      </c>
      <c r="F9" s="52">
        <f>+E9-'H24.3月'!E9</f>
        <v>-2</v>
      </c>
    </row>
    <row r="10" spans="1:6" ht="17.25">
      <c r="A10" s="18" t="s">
        <v>9</v>
      </c>
      <c r="B10" s="32">
        <v>85</v>
      </c>
      <c r="C10" s="33">
        <v>116</v>
      </c>
      <c r="D10" s="34">
        <v>120</v>
      </c>
      <c r="E10" s="2">
        <f t="shared" si="0"/>
        <v>236</v>
      </c>
      <c r="F10" s="52">
        <f>+E10-'H24.3月'!E10</f>
        <v>1</v>
      </c>
    </row>
    <row r="11" spans="1:6" ht="17.25">
      <c r="A11" s="18" t="s">
        <v>10</v>
      </c>
      <c r="B11" s="32">
        <v>46</v>
      </c>
      <c r="C11" s="33">
        <v>47</v>
      </c>
      <c r="D11" s="34">
        <v>47</v>
      </c>
      <c r="E11" s="2">
        <f t="shared" si="0"/>
        <v>94</v>
      </c>
      <c r="F11" s="52">
        <f>+E11-'H24.3月'!E11</f>
        <v>1</v>
      </c>
    </row>
    <row r="12" spans="1:6" ht="17.25">
      <c r="A12" s="18" t="s">
        <v>11</v>
      </c>
      <c r="B12" s="32">
        <v>416</v>
      </c>
      <c r="C12" s="33">
        <v>385</v>
      </c>
      <c r="D12" s="34">
        <v>327</v>
      </c>
      <c r="E12" s="2">
        <f t="shared" si="0"/>
        <v>712</v>
      </c>
      <c r="F12" s="52">
        <f>+E12-'H24.3月'!E12</f>
        <v>4</v>
      </c>
    </row>
    <row r="13" spans="1:6" ht="17.25">
      <c r="A13" s="18" t="s">
        <v>12</v>
      </c>
      <c r="B13" s="32">
        <v>840</v>
      </c>
      <c r="C13" s="33">
        <v>954</v>
      </c>
      <c r="D13" s="34">
        <v>892</v>
      </c>
      <c r="E13" s="2">
        <f t="shared" si="0"/>
        <v>1846</v>
      </c>
      <c r="F13" s="52">
        <f>+E13-'H24.3月'!E13</f>
        <v>4</v>
      </c>
    </row>
    <row r="14" spans="1:6" ht="17.25">
      <c r="A14" s="18" t="s">
        <v>13</v>
      </c>
      <c r="B14" s="32">
        <v>126</v>
      </c>
      <c r="C14" s="33">
        <v>150</v>
      </c>
      <c r="D14" s="34">
        <v>161</v>
      </c>
      <c r="E14" s="2">
        <f t="shared" si="0"/>
        <v>311</v>
      </c>
      <c r="F14" s="52">
        <f>+E14-'H24.3月'!E14</f>
        <v>-4</v>
      </c>
    </row>
    <row r="15" spans="1:6" ht="17.25">
      <c r="A15" s="18" t="s">
        <v>14</v>
      </c>
      <c r="B15" s="32">
        <v>329</v>
      </c>
      <c r="C15" s="33">
        <v>357</v>
      </c>
      <c r="D15" s="34">
        <v>324</v>
      </c>
      <c r="E15" s="2">
        <f t="shared" si="0"/>
        <v>681</v>
      </c>
      <c r="F15" s="52">
        <f>+E15-'H24.3月'!E15</f>
        <v>2</v>
      </c>
    </row>
    <row r="16" spans="1:6" ht="17.25">
      <c r="A16" s="18" t="s">
        <v>15</v>
      </c>
      <c r="B16" s="32">
        <v>158</v>
      </c>
      <c r="C16" s="33">
        <v>179</v>
      </c>
      <c r="D16" s="34">
        <v>185</v>
      </c>
      <c r="E16" s="2">
        <f t="shared" si="0"/>
        <v>364</v>
      </c>
      <c r="F16" s="52">
        <f>+E16-'H24.3月'!E16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+E17-'H24.3月'!E17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+E18-'H24.3月'!E18</f>
        <v>0</v>
      </c>
    </row>
    <row r="19" spans="1:6" ht="18" thickBot="1">
      <c r="A19" s="38" t="s">
        <v>18</v>
      </c>
      <c r="B19" s="39">
        <v>3</v>
      </c>
      <c r="C19" s="40">
        <v>3</v>
      </c>
      <c r="D19" s="41">
        <v>4</v>
      </c>
      <c r="E19" s="42">
        <f t="shared" si="0"/>
        <v>7</v>
      </c>
      <c r="F19" s="52">
        <f>+E19-'H24.3月'!E19</f>
        <v>-1</v>
      </c>
    </row>
    <row r="20" spans="1:6" ht="17.25">
      <c r="A20" s="17" t="s">
        <v>19</v>
      </c>
      <c r="B20" s="29">
        <v>406</v>
      </c>
      <c r="C20" s="30">
        <v>416</v>
      </c>
      <c r="D20" s="31">
        <v>412</v>
      </c>
      <c r="E20" s="10">
        <f t="shared" si="0"/>
        <v>828</v>
      </c>
      <c r="F20" s="52">
        <f>+E20-'H24.3月'!E20</f>
        <v>-1</v>
      </c>
    </row>
    <row r="21" spans="1:6" ht="17.25">
      <c r="A21" s="18" t="s">
        <v>20</v>
      </c>
      <c r="B21" s="32">
        <v>429</v>
      </c>
      <c r="C21" s="33">
        <v>489</v>
      </c>
      <c r="D21" s="34">
        <v>455</v>
      </c>
      <c r="E21" s="2">
        <f t="shared" si="0"/>
        <v>944</v>
      </c>
      <c r="F21" s="52">
        <f>+E21-'H24.3月'!E21</f>
        <v>1</v>
      </c>
    </row>
    <row r="22" spans="1:6" ht="17.25">
      <c r="A22" s="18" t="s">
        <v>21</v>
      </c>
      <c r="B22" s="32">
        <v>575</v>
      </c>
      <c r="C22" s="33">
        <v>664</v>
      </c>
      <c r="D22" s="34">
        <v>628</v>
      </c>
      <c r="E22" s="2">
        <f t="shared" si="0"/>
        <v>1292</v>
      </c>
      <c r="F22" s="52">
        <f>+E22-'H24.3月'!E22</f>
        <v>-2</v>
      </c>
    </row>
    <row r="23" spans="1:6" ht="17.25">
      <c r="A23" s="18" t="s">
        <v>22</v>
      </c>
      <c r="B23" s="32">
        <v>318</v>
      </c>
      <c r="C23" s="33">
        <v>377</v>
      </c>
      <c r="D23" s="34">
        <v>387</v>
      </c>
      <c r="E23" s="2">
        <f t="shared" si="0"/>
        <v>764</v>
      </c>
      <c r="F23" s="52">
        <f>+E23-'H24.3月'!E23</f>
        <v>-5</v>
      </c>
    </row>
    <row r="24" spans="1:6" ht="17.25">
      <c r="A24" s="18" t="s">
        <v>23</v>
      </c>
      <c r="B24" s="32">
        <v>356</v>
      </c>
      <c r="C24" s="33">
        <v>437</v>
      </c>
      <c r="D24" s="34">
        <v>425</v>
      </c>
      <c r="E24" s="2">
        <f t="shared" si="0"/>
        <v>862</v>
      </c>
      <c r="F24" s="52">
        <f>+E24-'H24.3月'!E24</f>
        <v>-2</v>
      </c>
    </row>
    <row r="25" spans="1:6" ht="17.25">
      <c r="A25" s="18" t="s">
        <v>24</v>
      </c>
      <c r="B25" s="32">
        <v>452</v>
      </c>
      <c r="C25" s="33">
        <v>538</v>
      </c>
      <c r="D25" s="34">
        <v>542</v>
      </c>
      <c r="E25" s="2">
        <f t="shared" si="0"/>
        <v>1080</v>
      </c>
      <c r="F25" s="52">
        <f>+E25-'H24.3月'!E25</f>
        <v>1</v>
      </c>
    </row>
    <row r="26" spans="1:6" ht="18" thickBot="1">
      <c r="A26" s="43" t="s">
        <v>25</v>
      </c>
      <c r="B26" s="44">
        <f>SUM(B20:B25)</f>
        <v>2536</v>
      </c>
      <c r="C26" s="45">
        <f>SUM(C20:C25)</f>
        <v>2921</v>
      </c>
      <c r="D26" s="46">
        <f>SUM(D20:D25)</f>
        <v>2849</v>
      </c>
      <c r="E26" s="47">
        <f>SUM(E20:E25)</f>
        <v>5770</v>
      </c>
      <c r="F26" s="52">
        <f>+E26-'H24.3月'!E26</f>
        <v>-8</v>
      </c>
    </row>
    <row r="27" spans="1:6" ht="17.25">
      <c r="A27" s="17" t="s">
        <v>26</v>
      </c>
      <c r="B27" s="29">
        <v>408</v>
      </c>
      <c r="C27" s="30">
        <v>430</v>
      </c>
      <c r="D27" s="31">
        <v>428</v>
      </c>
      <c r="E27" s="10">
        <f>SUM(C27:D27)</f>
        <v>858</v>
      </c>
      <c r="F27" s="52">
        <f>+E27-'H24.3月'!E27</f>
        <v>10</v>
      </c>
    </row>
    <row r="28" spans="1:6" ht="17.25">
      <c r="A28" s="18" t="s">
        <v>27</v>
      </c>
      <c r="B28" s="32">
        <v>490</v>
      </c>
      <c r="C28" s="33">
        <v>579</v>
      </c>
      <c r="D28" s="34">
        <v>586</v>
      </c>
      <c r="E28" s="2">
        <f>SUM(C28:D28)</f>
        <v>1165</v>
      </c>
      <c r="F28" s="52">
        <f>+E28-'H24.3月'!E28</f>
        <v>-4</v>
      </c>
    </row>
    <row r="29" spans="1:6" ht="17.25">
      <c r="A29" s="18" t="s">
        <v>28</v>
      </c>
      <c r="B29" s="32">
        <v>439</v>
      </c>
      <c r="C29" s="33">
        <v>462</v>
      </c>
      <c r="D29" s="34">
        <v>587</v>
      </c>
      <c r="E29" s="2">
        <f>SUM(C29:D29)</f>
        <v>1049</v>
      </c>
      <c r="F29" s="52">
        <f>+E29-'H24.3月'!E29</f>
        <v>-16</v>
      </c>
    </row>
    <row r="30" spans="1:6" ht="17.25">
      <c r="A30" s="18" t="s">
        <v>29</v>
      </c>
      <c r="B30" s="32">
        <v>187</v>
      </c>
      <c r="C30" s="33">
        <v>210</v>
      </c>
      <c r="D30" s="34">
        <v>220</v>
      </c>
      <c r="E30" s="2">
        <f>SUM(C30:D30)</f>
        <v>430</v>
      </c>
      <c r="F30" s="52">
        <f>+E30-'H24.3月'!E30</f>
        <v>-2</v>
      </c>
    </row>
    <row r="31" spans="1:6" ht="18" thickBot="1">
      <c r="A31" s="43" t="s">
        <v>30</v>
      </c>
      <c r="B31" s="44">
        <f>SUM(B27:B30)</f>
        <v>1524</v>
      </c>
      <c r="C31" s="45">
        <f>SUM(C27:C30)</f>
        <v>1681</v>
      </c>
      <c r="D31" s="46">
        <f>SUM(D27:D30)</f>
        <v>1821</v>
      </c>
      <c r="E31" s="47">
        <f>SUM(E27:E30)</f>
        <v>3502</v>
      </c>
      <c r="F31" s="52">
        <f>+E31-'H24.3月'!E31</f>
        <v>-12</v>
      </c>
    </row>
    <row r="32" spans="1:6" ht="17.25">
      <c r="A32" s="17" t="s">
        <v>31</v>
      </c>
      <c r="B32" s="29">
        <v>195</v>
      </c>
      <c r="C32" s="30">
        <v>297</v>
      </c>
      <c r="D32" s="31">
        <v>288</v>
      </c>
      <c r="E32" s="10">
        <f>SUM(C32:D32)</f>
        <v>585</v>
      </c>
      <c r="F32" s="52">
        <f>+E32-'H24.3月'!E32</f>
        <v>-3</v>
      </c>
    </row>
    <row r="33" spans="1:6" ht="17.25">
      <c r="A33" s="18" t="s">
        <v>32</v>
      </c>
      <c r="B33" s="32">
        <v>282</v>
      </c>
      <c r="C33" s="33">
        <v>448</v>
      </c>
      <c r="D33" s="34">
        <v>455</v>
      </c>
      <c r="E33" s="2">
        <f>SUM(C33:D33)</f>
        <v>903</v>
      </c>
      <c r="F33" s="52">
        <f>+E33-'H24.3月'!E33</f>
        <v>2</v>
      </c>
    </row>
    <row r="34" spans="1:6" ht="17.25">
      <c r="A34" s="18" t="s">
        <v>33</v>
      </c>
      <c r="B34" s="32">
        <v>275</v>
      </c>
      <c r="C34" s="33">
        <v>426</v>
      </c>
      <c r="D34" s="34">
        <v>418</v>
      </c>
      <c r="E34" s="2">
        <f>SUM(C34:D34)</f>
        <v>844</v>
      </c>
      <c r="F34" s="52">
        <f>+E34-'H24.3月'!E34</f>
        <v>-5</v>
      </c>
    </row>
    <row r="35" spans="1:6" ht="18" thickBot="1">
      <c r="A35" s="43" t="s">
        <v>34</v>
      </c>
      <c r="B35" s="48">
        <f>SUM(B32:B34)</f>
        <v>752</v>
      </c>
      <c r="C35" s="48">
        <f>SUM(C32:C34)</f>
        <v>1171</v>
      </c>
      <c r="D35" s="48">
        <f>SUM(D32:D34)</f>
        <v>1161</v>
      </c>
      <c r="E35" s="47">
        <f>SUM(E32:E34)</f>
        <v>2332</v>
      </c>
      <c r="F35" s="52">
        <f>+E35-'H24.3月'!E35</f>
        <v>-6</v>
      </c>
    </row>
    <row r="36" spans="1:6" ht="17.25">
      <c r="A36" s="17" t="s">
        <v>35</v>
      </c>
      <c r="B36" s="29">
        <v>149</v>
      </c>
      <c r="C36" s="30">
        <v>143</v>
      </c>
      <c r="D36" s="31">
        <v>161</v>
      </c>
      <c r="E36" s="10">
        <f>SUM(C36:D36)</f>
        <v>304</v>
      </c>
      <c r="F36" s="52">
        <f>+E36-'H24.3月'!E36</f>
        <v>4</v>
      </c>
    </row>
    <row r="37" spans="1:6" ht="17.25">
      <c r="A37" s="19" t="s">
        <v>36</v>
      </c>
      <c r="B37" s="35">
        <v>99</v>
      </c>
      <c r="C37" s="36">
        <v>129</v>
      </c>
      <c r="D37" s="37">
        <v>150</v>
      </c>
      <c r="E37" s="16">
        <f>SUM(C37:D37)</f>
        <v>279</v>
      </c>
      <c r="F37" s="52">
        <f>+E37-'H24.3月'!E37</f>
        <v>3</v>
      </c>
    </row>
    <row r="38" spans="1:6" ht="17.25">
      <c r="A38" s="20" t="s">
        <v>38</v>
      </c>
      <c r="B38" s="24">
        <f>SUM(B4:B19)+B26+B31+B35+B36+B37</f>
        <v>9196</v>
      </c>
      <c r="C38" s="22">
        <f>SUM(C4:C19)+C26+C31+C35+C36+C37</f>
        <v>10796</v>
      </c>
      <c r="D38" s="1">
        <f>SUM(D4:D19)+D26+D31+D35+D36+D37</f>
        <v>10650</v>
      </c>
      <c r="E38" s="2">
        <f>SUM(E4:E19)+E26+E31+E35+E36+E37</f>
        <v>21446</v>
      </c>
      <c r="F38" s="52">
        <f>+E38-'H24.3月'!E38</f>
        <v>-2</v>
      </c>
    </row>
    <row r="39" spans="1:6" ht="18" thickBot="1">
      <c r="A39" s="21" t="s">
        <v>37</v>
      </c>
      <c r="B39" s="25">
        <f>+B38-B37</f>
        <v>9097</v>
      </c>
      <c r="C39" s="23">
        <f>+C38-C37</f>
        <v>10667</v>
      </c>
      <c r="D39" s="11">
        <f>+D38-D37</f>
        <v>10500</v>
      </c>
      <c r="E39" s="12">
        <f>+E38-E37</f>
        <v>21167</v>
      </c>
      <c r="F39" s="52">
        <f>+E39-'H24.3月'!E39</f>
        <v>-5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9097</v>
      </c>
      <c r="C41" s="5" t="s">
        <v>0</v>
      </c>
      <c r="D41" s="53">
        <f>+B41-'H24.3月'!B41</f>
        <v>37</v>
      </c>
      <c r="E41" s="3"/>
    </row>
    <row r="42" spans="1:5" ht="17.25">
      <c r="A42" s="14" t="s">
        <v>43</v>
      </c>
      <c r="B42" s="6">
        <f>+E39</f>
        <v>21167</v>
      </c>
      <c r="C42" s="7" t="s">
        <v>44</v>
      </c>
      <c r="D42" s="53">
        <f>+B42-'H24.3月'!B42</f>
        <v>-5</v>
      </c>
      <c r="E42" s="3"/>
    </row>
    <row r="43" spans="1:5" ht="17.25">
      <c r="A43" s="14" t="s">
        <v>1</v>
      </c>
      <c r="B43" s="6">
        <f>+C39</f>
        <v>10667</v>
      </c>
      <c r="C43" s="7" t="s">
        <v>44</v>
      </c>
      <c r="D43" s="53">
        <f>+B43-'H24.3月'!B43</f>
        <v>-3</v>
      </c>
      <c r="E43" s="3"/>
    </row>
    <row r="44" spans="1:5" ht="18" thickBot="1">
      <c r="A44" s="15" t="s">
        <v>2</v>
      </c>
      <c r="B44" s="8">
        <f>+D39</f>
        <v>10500</v>
      </c>
      <c r="C44" s="9" t="s">
        <v>44</v>
      </c>
      <c r="D44" s="53">
        <f>+B44-'H24.3月'!B44</f>
        <v>-2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105</v>
      </c>
      <c r="D4" s="31">
        <v>83</v>
      </c>
      <c r="E4" s="10">
        <f aca="true" t="shared" si="0" ref="E4:E25">SUM(C4:D4)</f>
        <v>188</v>
      </c>
      <c r="F4" s="52">
        <f>+'H23.5月'!E4-'H23.4月'!E4</f>
        <v>0</v>
      </c>
    </row>
    <row r="5" spans="1:6" ht="17.25">
      <c r="A5" s="18" t="s">
        <v>4</v>
      </c>
      <c r="B5" s="32">
        <v>789</v>
      </c>
      <c r="C5" s="33">
        <v>887</v>
      </c>
      <c r="D5" s="34">
        <v>847</v>
      </c>
      <c r="E5" s="2">
        <f t="shared" si="0"/>
        <v>1734</v>
      </c>
      <c r="F5" s="52">
        <f>+'H23.5月'!E5-'H23.4月'!E5</f>
        <v>26</v>
      </c>
    </row>
    <row r="6" spans="1:6" ht="17.25">
      <c r="A6" s="18" t="s">
        <v>5</v>
      </c>
      <c r="B6" s="32">
        <v>296</v>
      </c>
      <c r="C6" s="33">
        <v>375</v>
      </c>
      <c r="D6" s="34">
        <v>339</v>
      </c>
      <c r="E6" s="2">
        <f t="shared" si="0"/>
        <v>714</v>
      </c>
      <c r="F6" s="52">
        <f>+'H23.5月'!E6-'H23.4月'!E6</f>
        <v>9</v>
      </c>
    </row>
    <row r="7" spans="1:6" ht="17.25">
      <c r="A7" s="18" t="s">
        <v>6</v>
      </c>
      <c r="B7" s="32">
        <v>527</v>
      </c>
      <c r="C7" s="33">
        <v>634</v>
      </c>
      <c r="D7" s="34">
        <v>666</v>
      </c>
      <c r="E7" s="2">
        <f t="shared" si="0"/>
        <v>1300</v>
      </c>
      <c r="F7" s="52">
        <f>+'H23.5月'!E7-'H23.4月'!E7</f>
        <v>4</v>
      </c>
    </row>
    <row r="8" spans="1:6" ht="17.25">
      <c r="A8" s="18" t="s">
        <v>7</v>
      </c>
      <c r="B8" s="32">
        <v>277</v>
      </c>
      <c r="C8" s="33">
        <v>328</v>
      </c>
      <c r="D8" s="34">
        <v>303</v>
      </c>
      <c r="E8" s="2">
        <f t="shared" si="0"/>
        <v>631</v>
      </c>
      <c r="F8" s="52">
        <f>+'H23.5月'!E8-'H23.4月'!E8</f>
        <v>-2</v>
      </c>
    </row>
    <row r="9" spans="1:6" ht="17.25">
      <c r="A9" s="18" t="s">
        <v>8</v>
      </c>
      <c r="B9" s="32">
        <v>138</v>
      </c>
      <c r="C9" s="33">
        <v>189</v>
      </c>
      <c r="D9" s="34">
        <v>171</v>
      </c>
      <c r="E9" s="2">
        <f t="shared" si="0"/>
        <v>360</v>
      </c>
      <c r="F9" s="52">
        <f>+'H23.5月'!E9-'H23.4月'!E9</f>
        <v>-3</v>
      </c>
    </row>
    <row r="10" spans="1:6" ht="17.25">
      <c r="A10" s="18" t="s">
        <v>9</v>
      </c>
      <c r="B10" s="32">
        <v>76</v>
      </c>
      <c r="C10" s="33">
        <v>113</v>
      </c>
      <c r="D10" s="34">
        <v>118</v>
      </c>
      <c r="E10" s="2">
        <f t="shared" si="0"/>
        <v>231</v>
      </c>
      <c r="F10" s="52">
        <f>+'H23.5月'!E10-'H23.4月'!E10</f>
        <v>-4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+'H23.5月'!E11-'H23.4月'!E11</f>
        <v>-5</v>
      </c>
    </row>
    <row r="12" spans="1:6" ht="17.25">
      <c r="A12" s="18" t="s">
        <v>11</v>
      </c>
      <c r="B12" s="32">
        <v>419</v>
      </c>
      <c r="C12" s="33">
        <v>386</v>
      </c>
      <c r="D12" s="34">
        <v>324</v>
      </c>
      <c r="E12" s="2">
        <f t="shared" si="0"/>
        <v>710</v>
      </c>
      <c r="F12" s="52">
        <f>+'H23.5月'!E12-'H23.4月'!E12</f>
        <v>6</v>
      </c>
    </row>
    <row r="13" spans="1:6" ht="17.25">
      <c r="A13" s="18" t="s">
        <v>12</v>
      </c>
      <c r="B13" s="32">
        <v>818</v>
      </c>
      <c r="C13" s="33">
        <v>956</v>
      </c>
      <c r="D13" s="34">
        <v>898</v>
      </c>
      <c r="E13" s="2">
        <f t="shared" si="0"/>
        <v>1854</v>
      </c>
      <c r="F13" s="52">
        <f>+'H23.5月'!E13-'H23.4月'!E13</f>
        <v>1</v>
      </c>
    </row>
    <row r="14" spans="1:6" ht="17.25">
      <c r="A14" s="18" t="s">
        <v>13</v>
      </c>
      <c r="B14" s="32">
        <v>126</v>
      </c>
      <c r="C14" s="33">
        <v>155</v>
      </c>
      <c r="D14" s="34">
        <v>164</v>
      </c>
      <c r="E14" s="2">
        <f t="shared" si="0"/>
        <v>319</v>
      </c>
      <c r="F14" s="52">
        <f>+'H23.5月'!E14-'H23.4月'!E14</f>
        <v>0</v>
      </c>
    </row>
    <row r="15" spans="1:6" ht="17.25">
      <c r="A15" s="18" t="s">
        <v>14</v>
      </c>
      <c r="B15" s="32">
        <v>314</v>
      </c>
      <c r="C15" s="33">
        <v>347</v>
      </c>
      <c r="D15" s="34">
        <v>324</v>
      </c>
      <c r="E15" s="2">
        <f t="shared" si="0"/>
        <v>671</v>
      </c>
      <c r="F15" s="52">
        <f>+'H23.5月'!E15-'H23.4月'!E15</f>
        <v>-8</v>
      </c>
    </row>
    <row r="16" spans="1:6" ht="17.25">
      <c r="A16" s="18" t="s">
        <v>15</v>
      </c>
      <c r="B16" s="32">
        <v>158</v>
      </c>
      <c r="C16" s="33">
        <v>182</v>
      </c>
      <c r="D16" s="34">
        <v>182</v>
      </c>
      <c r="E16" s="2">
        <f t="shared" si="0"/>
        <v>364</v>
      </c>
      <c r="F16" s="52">
        <f>+'H23.5月'!E16-'H23.4月'!E16</f>
        <v>-2</v>
      </c>
    </row>
    <row r="17" spans="1:6" ht="17.25">
      <c r="A17" s="18" t="s">
        <v>16</v>
      </c>
      <c r="B17" s="32">
        <v>22</v>
      </c>
      <c r="C17" s="33">
        <v>43</v>
      </c>
      <c r="D17" s="34">
        <v>37</v>
      </c>
      <c r="E17" s="2">
        <f t="shared" si="0"/>
        <v>80</v>
      </c>
      <c r="F17" s="52">
        <f>+'H23.5月'!E17-'H23.4月'!E17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+'H23.5月'!E18-'H23.4月'!E18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+'H23.5月'!E19-'H23.4月'!E19</f>
        <v>0</v>
      </c>
    </row>
    <row r="20" spans="1:6" ht="17.25">
      <c r="A20" s="17" t="s">
        <v>19</v>
      </c>
      <c r="B20" s="29">
        <v>385</v>
      </c>
      <c r="C20" s="30">
        <v>411</v>
      </c>
      <c r="D20" s="31">
        <v>400</v>
      </c>
      <c r="E20" s="10">
        <f t="shared" si="0"/>
        <v>811</v>
      </c>
      <c r="F20" s="52">
        <f>+'H23.5月'!E20-'H23.4月'!E20</f>
        <v>0</v>
      </c>
    </row>
    <row r="21" spans="1:6" ht="17.25">
      <c r="A21" s="18" t="s">
        <v>20</v>
      </c>
      <c r="B21" s="32">
        <v>426</v>
      </c>
      <c r="C21" s="33">
        <v>489</v>
      </c>
      <c r="D21" s="34">
        <v>456</v>
      </c>
      <c r="E21" s="2">
        <f t="shared" si="0"/>
        <v>945</v>
      </c>
      <c r="F21" s="52">
        <f>+'H23.5月'!E21-'H23.4月'!E21</f>
        <v>-8</v>
      </c>
    </row>
    <row r="22" spans="1:6" ht="17.25">
      <c r="A22" s="18" t="s">
        <v>21</v>
      </c>
      <c r="B22" s="32">
        <v>564</v>
      </c>
      <c r="C22" s="33">
        <v>671</v>
      </c>
      <c r="D22" s="34">
        <v>628</v>
      </c>
      <c r="E22" s="2">
        <f t="shared" si="0"/>
        <v>1299</v>
      </c>
      <c r="F22" s="52">
        <f>+'H23.5月'!E22-'H23.4月'!E22</f>
        <v>0</v>
      </c>
    </row>
    <row r="23" spans="1:6" ht="17.25">
      <c r="A23" s="18" t="s">
        <v>22</v>
      </c>
      <c r="B23" s="32">
        <v>321</v>
      </c>
      <c r="C23" s="33">
        <v>386</v>
      </c>
      <c r="D23" s="34">
        <v>392</v>
      </c>
      <c r="E23" s="2">
        <f t="shared" si="0"/>
        <v>778</v>
      </c>
      <c r="F23" s="52">
        <f>+'H23.5月'!E23-'H23.4月'!E23</f>
        <v>1</v>
      </c>
    </row>
    <row r="24" spans="1:6" ht="17.25">
      <c r="A24" s="18" t="s">
        <v>23</v>
      </c>
      <c r="B24" s="32">
        <v>353</v>
      </c>
      <c r="C24" s="33">
        <v>445</v>
      </c>
      <c r="D24" s="34">
        <v>430</v>
      </c>
      <c r="E24" s="2">
        <f t="shared" si="0"/>
        <v>875</v>
      </c>
      <c r="F24" s="52">
        <f>+'H23.5月'!E24-'H23.4月'!E24</f>
        <v>-3</v>
      </c>
    </row>
    <row r="25" spans="1:6" ht="17.25">
      <c r="A25" s="18" t="s">
        <v>24</v>
      </c>
      <c r="B25" s="32">
        <v>454</v>
      </c>
      <c r="C25" s="33">
        <v>546</v>
      </c>
      <c r="D25" s="34">
        <v>547</v>
      </c>
      <c r="E25" s="2">
        <f t="shared" si="0"/>
        <v>1093</v>
      </c>
      <c r="F25" s="52">
        <f>+'H23.5月'!E25-'H23.4月'!E25</f>
        <v>5</v>
      </c>
    </row>
    <row r="26" spans="1:6" ht="18" thickBot="1">
      <c r="A26" s="43" t="s">
        <v>25</v>
      </c>
      <c r="B26" s="44">
        <f>SUM(B20:B25)</f>
        <v>2503</v>
      </c>
      <c r="C26" s="45">
        <f>SUM(C20:C25)</f>
        <v>2948</v>
      </c>
      <c r="D26" s="46">
        <f>SUM(D20:D25)</f>
        <v>2853</v>
      </c>
      <c r="E26" s="47">
        <f>SUM(E20:E25)</f>
        <v>5801</v>
      </c>
      <c r="F26" s="52">
        <f>+'H23.5月'!E26-'H23.4月'!E26</f>
        <v>-5</v>
      </c>
    </row>
    <row r="27" spans="1:6" ht="17.25">
      <c r="A27" s="17" t="s">
        <v>26</v>
      </c>
      <c r="B27" s="29">
        <v>396</v>
      </c>
      <c r="C27" s="30">
        <v>433</v>
      </c>
      <c r="D27" s="31">
        <v>421</v>
      </c>
      <c r="E27" s="10">
        <f>SUM(C27:D27)</f>
        <v>854</v>
      </c>
      <c r="F27" s="52">
        <f>+'H23.5月'!E27-'H23.4月'!E27</f>
        <v>-9</v>
      </c>
    </row>
    <row r="28" spans="1:6" ht="17.25">
      <c r="A28" s="18" t="s">
        <v>27</v>
      </c>
      <c r="B28" s="32">
        <v>498</v>
      </c>
      <c r="C28" s="33">
        <v>576</v>
      </c>
      <c r="D28" s="34">
        <v>599</v>
      </c>
      <c r="E28" s="2">
        <f>SUM(C28:D28)</f>
        <v>1175</v>
      </c>
      <c r="F28" s="52">
        <f>+'H23.5月'!E28-'H23.4月'!E28</f>
        <v>1</v>
      </c>
    </row>
    <row r="29" spans="1:6" ht="17.25">
      <c r="A29" s="18" t="s">
        <v>28</v>
      </c>
      <c r="B29" s="32">
        <v>437</v>
      </c>
      <c r="C29" s="33">
        <v>471</v>
      </c>
      <c r="D29" s="34">
        <v>600</v>
      </c>
      <c r="E29" s="2">
        <f>SUM(C29:D29)</f>
        <v>1071</v>
      </c>
      <c r="F29" s="52">
        <f>+'H23.5月'!E29-'H23.4月'!E29</f>
        <v>3</v>
      </c>
    </row>
    <row r="30" spans="1:6" ht="17.25">
      <c r="A30" s="18" t="s">
        <v>29</v>
      </c>
      <c r="B30" s="32">
        <v>186</v>
      </c>
      <c r="C30" s="33">
        <v>209</v>
      </c>
      <c r="D30" s="34">
        <v>222</v>
      </c>
      <c r="E30" s="2">
        <f>SUM(C30:D30)</f>
        <v>431</v>
      </c>
      <c r="F30" s="52">
        <f>+'H23.5月'!E30-'H23.4月'!E30</f>
        <v>1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1689</v>
      </c>
      <c r="D31" s="46">
        <f>SUM(D27:D30)</f>
        <v>1842</v>
      </c>
      <c r="E31" s="47">
        <f>SUM(E27:E30)</f>
        <v>3531</v>
      </c>
      <c r="F31" s="52">
        <f>+'H23.5月'!E31-'H23.4月'!E31</f>
        <v>-4</v>
      </c>
    </row>
    <row r="32" spans="1:6" ht="17.25">
      <c r="A32" s="17" t="s">
        <v>31</v>
      </c>
      <c r="B32" s="29">
        <v>189</v>
      </c>
      <c r="C32" s="30">
        <v>294</v>
      </c>
      <c r="D32" s="31">
        <v>288</v>
      </c>
      <c r="E32" s="10">
        <f>SUM(C32:D32)</f>
        <v>582</v>
      </c>
      <c r="F32" s="52">
        <f>+'H23.5月'!E32-'H23.4月'!E32</f>
        <v>0</v>
      </c>
    </row>
    <row r="33" spans="1:6" ht="17.25">
      <c r="A33" s="18" t="s">
        <v>32</v>
      </c>
      <c r="B33" s="32">
        <v>277</v>
      </c>
      <c r="C33" s="33">
        <v>437</v>
      </c>
      <c r="D33" s="34">
        <v>442</v>
      </c>
      <c r="E33" s="2">
        <f>SUM(C33:D33)</f>
        <v>879</v>
      </c>
      <c r="F33" s="52">
        <f>+'H23.5月'!E33-'H23.4月'!E33</f>
        <v>2</v>
      </c>
    </row>
    <row r="34" spans="1:6" ht="17.25">
      <c r="A34" s="18" t="s">
        <v>33</v>
      </c>
      <c r="B34" s="32">
        <v>276</v>
      </c>
      <c r="C34" s="33">
        <v>435</v>
      </c>
      <c r="D34" s="34">
        <v>424</v>
      </c>
      <c r="E34" s="2">
        <f>SUM(C34:D34)</f>
        <v>859</v>
      </c>
      <c r="F34" s="52">
        <f>+'H23.5月'!E34-'H23.4月'!E34</f>
        <v>-5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1166</v>
      </c>
      <c r="D35" s="48">
        <f>SUM(D32:D34)</f>
        <v>1154</v>
      </c>
      <c r="E35" s="47">
        <f>SUM(E32:E34)</f>
        <v>2320</v>
      </c>
      <c r="F35" s="52">
        <f>+'H23.5月'!E35-'H23.4月'!E35</f>
        <v>-3</v>
      </c>
    </row>
    <row r="36" spans="1:6" ht="17.25">
      <c r="A36" s="17" t="s">
        <v>35</v>
      </c>
      <c r="B36" s="29">
        <v>149</v>
      </c>
      <c r="C36" s="30">
        <v>147</v>
      </c>
      <c r="D36" s="31">
        <v>161</v>
      </c>
      <c r="E36" s="10">
        <f>SUM(C36:D36)</f>
        <v>308</v>
      </c>
      <c r="F36" s="52">
        <f>+'H23.5月'!E36-'H23.4月'!E36</f>
        <v>0</v>
      </c>
    </row>
    <row r="37" spans="1:6" ht="17.25">
      <c r="A37" s="19" t="s">
        <v>36</v>
      </c>
      <c r="B37" s="35">
        <v>79</v>
      </c>
      <c r="C37" s="36">
        <v>115</v>
      </c>
      <c r="D37" s="37">
        <v>146</v>
      </c>
      <c r="E37" s="16">
        <f>SUM(C37:D37)</f>
        <v>261</v>
      </c>
      <c r="F37" s="52">
        <f>+'H23.5月'!E37-'H23.4月'!E37</f>
        <v>2</v>
      </c>
    </row>
    <row r="38" spans="1:6" ht="17.25">
      <c r="A38" s="20" t="s">
        <v>38</v>
      </c>
      <c r="B38" s="24">
        <f>SUM(B4:B19)+B26+B31+B35+B36+B37</f>
        <v>9084</v>
      </c>
      <c r="C38" s="22">
        <f>SUM(C4:C19)+C26+C31+C35+C36+C37</f>
        <v>10824</v>
      </c>
      <c r="D38" s="1">
        <f>SUM(D4:D19)+D26+D31+D35+D36+D37</f>
        <v>10664</v>
      </c>
      <c r="E38" s="2">
        <f>SUM(E4:E19)+E26+E31+E35+E36+E37</f>
        <v>21488</v>
      </c>
      <c r="F38" s="52">
        <f>+'H23.5月'!E38-'H23.4月'!E38</f>
        <v>12</v>
      </c>
    </row>
    <row r="39" spans="1:6" ht="18" thickBot="1">
      <c r="A39" s="21" t="s">
        <v>37</v>
      </c>
      <c r="B39" s="25">
        <f>+B38-B37</f>
        <v>9005</v>
      </c>
      <c r="C39" s="23">
        <f>+C38-C37</f>
        <v>10709</v>
      </c>
      <c r="D39" s="11">
        <f>+D38-D37</f>
        <v>10518</v>
      </c>
      <c r="E39" s="12">
        <f>+E38-E37</f>
        <v>21227</v>
      </c>
      <c r="F39" s="52">
        <f>+'H23.5月'!E39-'H23.4月'!E39</f>
        <v>10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9005</v>
      </c>
      <c r="C41" s="5" t="s">
        <v>0</v>
      </c>
      <c r="D41" s="53">
        <f>+B41-'H23.4月'!B41</f>
        <v>42</v>
      </c>
      <c r="E41" s="3"/>
    </row>
    <row r="42" spans="1:5" ht="17.25">
      <c r="A42" s="14" t="s">
        <v>43</v>
      </c>
      <c r="B42" s="6">
        <f>+E39</f>
        <v>21227</v>
      </c>
      <c r="C42" s="7" t="s">
        <v>44</v>
      </c>
      <c r="D42" s="53">
        <f>+B42-'H23.4月'!B42</f>
        <v>10</v>
      </c>
      <c r="E42" s="3"/>
    </row>
    <row r="43" spans="1:5" ht="17.25">
      <c r="A43" s="14" t="s">
        <v>1</v>
      </c>
      <c r="B43" s="6">
        <f>+C39</f>
        <v>10709</v>
      </c>
      <c r="C43" s="7" t="s">
        <v>44</v>
      </c>
      <c r="D43" s="53">
        <f>+B43-'H23.4月'!B43</f>
        <v>16</v>
      </c>
      <c r="E43" s="3"/>
    </row>
    <row r="44" spans="1:5" ht="18" thickBot="1">
      <c r="A44" s="15" t="s">
        <v>2</v>
      </c>
      <c r="B44" s="8">
        <f>+D39</f>
        <v>10518</v>
      </c>
      <c r="C44" s="9" t="s">
        <v>44</v>
      </c>
      <c r="D44" s="53">
        <f>+B44-'H23.4月'!B44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C37" sqref="C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57" t="s">
        <v>46</v>
      </c>
      <c r="B1" s="57"/>
      <c r="C1" s="57"/>
      <c r="D1" s="56" t="s">
        <v>51</v>
      </c>
      <c r="E1" s="56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106</v>
      </c>
      <c r="D4" s="31">
        <v>87</v>
      </c>
      <c r="E4" s="10">
        <f aca="true" t="shared" si="0" ref="E4:E25">SUM(C4:D4)</f>
        <v>193</v>
      </c>
      <c r="F4" s="52">
        <f>+E4-'H23.5月'!E4</f>
        <v>5</v>
      </c>
    </row>
    <row r="5" spans="1:6" ht="17.25">
      <c r="A5" s="18" t="s">
        <v>4</v>
      </c>
      <c r="B5" s="32">
        <v>794</v>
      </c>
      <c r="C5" s="33">
        <v>890</v>
      </c>
      <c r="D5" s="34">
        <v>853</v>
      </c>
      <c r="E5" s="2">
        <f t="shared" si="0"/>
        <v>1743</v>
      </c>
      <c r="F5" s="52">
        <f>+E5-'H23.5月'!E5</f>
        <v>9</v>
      </c>
    </row>
    <row r="6" spans="1:6" ht="17.25">
      <c r="A6" s="18" t="s">
        <v>5</v>
      </c>
      <c r="B6" s="32">
        <v>296</v>
      </c>
      <c r="C6" s="33">
        <v>376</v>
      </c>
      <c r="D6" s="34">
        <v>340</v>
      </c>
      <c r="E6" s="2">
        <f t="shared" si="0"/>
        <v>716</v>
      </c>
      <c r="F6" s="52">
        <f>+E6-'H23.5月'!E6</f>
        <v>2</v>
      </c>
    </row>
    <row r="7" spans="1:6" ht="17.25">
      <c r="A7" s="18" t="s">
        <v>6</v>
      </c>
      <c r="B7" s="32">
        <v>522</v>
      </c>
      <c r="C7" s="33">
        <v>627</v>
      </c>
      <c r="D7" s="34">
        <v>664</v>
      </c>
      <c r="E7" s="2">
        <f t="shared" si="0"/>
        <v>1291</v>
      </c>
      <c r="F7" s="52">
        <f>+E7-'H23.5月'!E7</f>
        <v>-9</v>
      </c>
    </row>
    <row r="8" spans="1:6" ht="17.25">
      <c r="A8" s="18" t="s">
        <v>7</v>
      </c>
      <c r="B8" s="32">
        <v>279</v>
      </c>
      <c r="C8" s="33">
        <v>328</v>
      </c>
      <c r="D8" s="34">
        <v>302</v>
      </c>
      <c r="E8" s="2">
        <f t="shared" si="0"/>
        <v>630</v>
      </c>
      <c r="F8" s="52">
        <f>+E8-'H23.5月'!E8</f>
        <v>-1</v>
      </c>
    </row>
    <row r="9" spans="1:6" ht="17.25">
      <c r="A9" s="18" t="s">
        <v>8</v>
      </c>
      <c r="B9" s="32">
        <v>136</v>
      </c>
      <c r="C9" s="33">
        <v>187</v>
      </c>
      <c r="D9" s="34">
        <v>169</v>
      </c>
      <c r="E9" s="2">
        <f t="shared" si="0"/>
        <v>356</v>
      </c>
      <c r="F9" s="52">
        <f>+E9-'H23.5月'!E9</f>
        <v>-4</v>
      </c>
    </row>
    <row r="10" spans="1:6" ht="17.25">
      <c r="A10" s="18" t="s">
        <v>9</v>
      </c>
      <c r="B10" s="32">
        <v>76</v>
      </c>
      <c r="C10" s="33">
        <v>113</v>
      </c>
      <c r="D10" s="34">
        <v>118</v>
      </c>
      <c r="E10" s="2">
        <f t="shared" si="0"/>
        <v>231</v>
      </c>
      <c r="F10" s="52">
        <f>+E10-'H23.5月'!E10</f>
        <v>0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+E11-'H23.5月'!E11</f>
        <v>0</v>
      </c>
    </row>
    <row r="12" spans="1:6" ht="17.25">
      <c r="A12" s="18" t="s">
        <v>11</v>
      </c>
      <c r="B12" s="32">
        <v>419</v>
      </c>
      <c r="C12" s="33">
        <v>388</v>
      </c>
      <c r="D12" s="34">
        <v>325</v>
      </c>
      <c r="E12" s="2">
        <f t="shared" si="0"/>
        <v>713</v>
      </c>
      <c r="F12" s="52">
        <f>+E12-'H23.5月'!E12</f>
        <v>3</v>
      </c>
    </row>
    <row r="13" spans="1:6" ht="17.25">
      <c r="A13" s="18" t="s">
        <v>12</v>
      </c>
      <c r="B13" s="32">
        <v>822</v>
      </c>
      <c r="C13" s="33">
        <v>958</v>
      </c>
      <c r="D13" s="34">
        <v>903</v>
      </c>
      <c r="E13" s="2">
        <f t="shared" si="0"/>
        <v>1861</v>
      </c>
      <c r="F13" s="52">
        <f>+E13-'H23.5月'!E13</f>
        <v>7</v>
      </c>
    </row>
    <row r="14" spans="1:6" ht="17.25">
      <c r="A14" s="18" t="s">
        <v>13</v>
      </c>
      <c r="B14" s="32">
        <v>127</v>
      </c>
      <c r="C14" s="33">
        <v>157</v>
      </c>
      <c r="D14" s="34">
        <v>166</v>
      </c>
      <c r="E14" s="2">
        <f t="shared" si="0"/>
        <v>323</v>
      </c>
      <c r="F14" s="52">
        <f>+E14-'H23.5月'!E14</f>
        <v>4</v>
      </c>
    </row>
    <row r="15" spans="1:6" ht="17.25">
      <c r="A15" s="18" t="s">
        <v>14</v>
      </c>
      <c r="B15" s="32">
        <v>315</v>
      </c>
      <c r="C15" s="33">
        <v>346</v>
      </c>
      <c r="D15" s="34">
        <v>324</v>
      </c>
      <c r="E15" s="2">
        <f t="shared" si="0"/>
        <v>670</v>
      </c>
      <c r="F15" s="52">
        <f>+E15-'H23.5月'!E15</f>
        <v>-1</v>
      </c>
    </row>
    <row r="16" spans="1:6" ht="17.25">
      <c r="A16" s="18" t="s">
        <v>15</v>
      </c>
      <c r="B16" s="32">
        <v>158</v>
      </c>
      <c r="C16" s="33">
        <v>180</v>
      </c>
      <c r="D16" s="34">
        <v>182</v>
      </c>
      <c r="E16" s="2">
        <f t="shared" si="0"/>
        <v>362</v>
      </c>
      <c r="F16" s="52">
        <f>+E16-'H23.5月'!E16</f>
        <v>-2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+E17-'H23.5月'!E17</f>
        <v>-1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+E18-'H23.5月'!E18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+E19-'H23.5月'!E19</f>
        <v>0</v>
      </c>
    </row>
    <row r="20" spans="1:6" ht="17.25">
      <c r="A20" s="17" t="s">
        <v>19</v>
      </c>
      <c r="B20" s="29">
        <v>387</v>
      </c>
      <c r="C20" s="30">
        <v>413</v>
      </c>
      <c r="D20" s="31">
        <v>398</v>
      </c>
      <c r="E20" s="10">
        <f t="shared" si="0"/>
        <v>811</v>
      </c>
      <c r="F20" s="52">
        <f>+E20-'H23.5月'!E20</f>
        <v>0</v>
      </c>
    </row>
    <row r="21" spans="1:6" ht="17.25">
      <c r="A21" s="18" t="s">
        <v>20</v>
      </c>
      <c r="B21" s="32">
        <v>426</v>
      </c>
      <c r="C21" s="33">
        <v>489</v>
      </c>
      <c r="D21" s="34">
        <v>455</v>
      </c>
      <c r="E21" s="2">
        <f t="shared" si="0"/>
        <v>944</v>
      </c>
      <c r="F21" s="52">
        <f>+E21-'H23.5月'!E21</f>
        <v>-1</v>
      </c>
    </row>
    <row r="22" spans="1:6" ht="17.25">
      <c r="A22" s="18" t="s">
        <v>21</v>
      </c>
      <c r="B22" s="32">
        <v>564</v>
      </c>
      <c r="C22" s="33">
        <v>672</v>
      </c>
      <c r="D22" s="34">
        <v>627</v>
      </c>
      <c r="E22" s="2">
        <f t="shared" si="0"/>
        <v>1299</v>
      </c>
      <c r="F22" s="52">
        <f>+E22-'H23.5月'!E22</f>
        <v>0</v>
      </c>
    </row>
    <row r="23" spans="1:6" ht="17.25">
      <c r="A23" s="18" t="s">
        <v>22</v>
      </c>
      <c r="B23" s="32">
        <v>322</v>
      </c>
      <c r="C23" s="33">
        <v>386</v>
      </c>
      <c r="D23" s="34">
        <v>394</v>
      </c>
      <c r="E23" s="2">
        <f t="shared" si="0"/>
        <v>780</v>
      </c>
      <c r="F23" s="52">
        <f>+E23-'H23.5月'!E23</f>
        <v>2</v>
      </c>
    </row>
    <row r="24" spans="1:6" ht="17.25">
      <c r="A24" s="18" t="s">
        <v>23</v>
      </c>
      <c r="B24" s="32">
        <v>353</v>
      </c>
      <c r="C24" s="33">
        <v>444</v>
      </c>
      <c r="D24" s="34">
        <v>429</v>
      </c>
      <c r="E24" s="2">
        <f t="shared" si="0"/>
        <v>873</v>
      </c>
      <c r="F24" s="52">
        <f>+E24-'H23.5月'!E24</f>
        <v>-2</v>
      </c>
    </row>
    <row r="25" spans="1:6" ht="17.25">
      <c r="A25" s="18" t="s">
        <v>24</v>
      </c>
      <c r="B25" s="32">
        <v>452</v>
      </c>
      <c r="C25" s="33">
        <v>546</v>
      </c>
      <c r="D25" s="34">
        <v>547</v>
      </c>
      <c r="E25" s="2">
        <f t="shared" si="0"/>
        <v>1093</v>
      </c>
      <c r="F25" s="52">
        <f>+E25-'H23.5月'!E25</f>
        <v>0</v>
      </c>
    </row>
    <row r="26" spans="1:6" ht="18" thickBot="1">
      <c r="A26" s="43" t="s">
        <v>25</v>
      </c>
      <c r="B26" s="44">
        <f>SUM(B20:B25)</f>
        <v>2504</v>
      </c>
      <c r="C26" s="45">
        <f>SUM(C20:C25)</f>
        <v>2950</v>
      </c>
      <c r="D26" s="46">
        <f>SUM(D20:D25)</f>
        <v>2850</v>
      </c>
      <c r="E26" s="47">
        <f>SUM(E20:E25)</f>
        <v>5800</v>
      </c>
      <c r="F26" s="52">
        <f>+E26-'H23.5月'!E26</f>
        <v>-1</v>
      </c>
    </row>
    <row r="27" spans="1:6" ht="17.25">
      <c r="A27" s="17" t="s">
        <v>26</v>
      </c>
      <c r="B27" s="29">
        <v>400</v>
      </c>
      <c r="C27" s="30">
        <v>436</v>
      </c>
      <c r="D27" s="31">
        <v>422</v>
      </c>
      <c r="E27" s="10">
        <f>SUM(C27:D27)</f>
        <v>858</v>
      </c>
      <c r="F27" s="52">
        <f>+E27-'H23.5月'!E27</f>
        <v>4</v>
      </c>
    </row>
    <row r="28" spans="1:6" ht="17.25">
      <c r="A28" s="18" t="s">
        <v>27</v>
      </c>
      <c r="B28" s="32">
        <v>498</v>
      </c>
      <c r="C28" s="33">
        <v>579</v>
      </c>
      <c r="D28" s="34">
        <v>596</v>
      </c>
      <c r="E28" s="2">
        <f>SUM(C28:D28)</f>
        <v>1175</v>
      </c>
      <c r="F28" s="52">
        <f>+E28-'H23.5月'!E28</f>
        <v>0</v>
      </c>
    </row>
    <row r="29" spans="1:6" ht="17.25">
      <c r="A29" s="18" t="s">
        <v>28</v>
      </c>
      <c r="B29" s="32">
        <v>436</v>
      </c>
      <c r="C29" s="33">
        <v>470</v>
      </c>
      <c r="D29" s="34">
        <v>598</v>
      </c>
      <c r="E29" s="2">
        <f>SUM(C29:D29)</f>
        <v>1068</v>
      </c>
      <c r="F29" s="52">
        <f>+E29-'H23.5月'!E29</f>
        <v>-3</v>
      </c>
    </row>
    <row r="30" spans="1:6" ht="17.25">
      <c r="A30" s="18" t="s">
        <v>29</v>
      </c>
      <c r="B30" s="32">
        <v>186</v>
      </c>
      <c r="C30" s="33">
        <v>209</v>
      </c>
      <c r="D30" s="34">
        <v>222</v>
      </c>
      <c r="E30" s="2">
        <f>SUM(C30:D30)</f>
        <v>431</v>
      </c>
      <c r="F30" s="52">
        <f>+E30-'H23.5月'!E30</f>
        <v>0</v>
      </c>
    </row>
    <row r="31" spans="1:6" ht="18" thickBot="1">
      <c r="A31" s="43" t="s">
        <v>30</v>
      </c>
      <c r="B31" s="44">
        <f>SUM(B27:B30)</f>
        <v>1520</v>
      </c>
      <c r="C31" s="45">
        <f>SUM(C27:C30)</f>
        <v>1694</v>
      </c>
      <c r="D31" s="46">
        <f>SUM(D27:D30)</f>
        <v>1838</v>
      </c>
      <c r="E31" s="47">
        <f>SUM(E27:E30)</f>
        <v>3532</v>
      </c>
      <c r="F31" s="52">
        <f>+E31-'H23.5月'!E31</f>
        <v>1</v>
      </c>
    </row>
    <row r="32" spans="1:6" ht="17.25">
      <c r="A32" s="17" t="s">
        <v>31</v>
      </c>
      <c r="B32" s="29">
        <v>190</v>
      </c>
      <c r="C32" s="30">
        <v>293</v>
      </c>
      <c r="D32" s="31">
        <v>288</v>
      </c>
      <c r="E32" s="10">
        <f>SUM(C32:D32)</f>
        <v>581</v>
      </c>
      <c r="F32" s="52">
        <f>+E32-'H23.5月'!E32</f>
        <v>-1</v>
      </c>
    </row>
    <row r="33" spans="1:6" ht="17.25">
      <c r="A33" s="18" t="s">
        <v>32</v>
      </c>
      <c r="B33" s="32">
        <v>278</v>
      </c>
      <c r="C33" s="33">
        <v>439</v>
      </c>
      <c r="D33" s="34">
        <v>444</v>
      </c>
      <c r="E33" s="2">
        <f>SUM(C33:D33)</f>
        <v>883</v>
      </c>
      <c r="F33" s="52">
        <f>+E33-'H23.5月'!E33</f>
        <v>4</v>
      </c>
    </row>
    <row r="34" spans="1:6" ht="17.25">
      <c r="A34" s="18" t="s">
        <v>33</v>
      </c>
      <c r="B34" s="32">
        <v>276</v>
      </c>
      <c r="C34" s="33">
        <v>436</v>
      </c>
      <c r="D34" s="34">
        <v>425</v>
      </c>
      <c r="E34" s="2">
        <f>SUM(C34:D34)</f>
        <v>861</v>
      </c>
      <c r="F34" s="52">
        <f>+E34-'H23.5月'!E34</f>
        <v>2</v>
      </c>
    </row>
    <row r="35" spans="1:6" ht="18" thickBot="1">
      <c r="A35" s="43" t="s">
        <v>34</v>
      </c>
      <c r="B35" s="48">
        <f>SUM(B32:B34)</f>
        <v>744</v>
      </c>
      <c r="C35" s="48">
        <f>SUM(C32:C34)</f>
        <v>1168</v>
      </c>
      <c r="D35" s="48">
        <f>SUM(D32:D34)</f>
        <v>1157</v>
      </c>
      <c r="E35" s="47">
        <f>SUM(E32:E34)</f>
        <v>2325</v>
      </c>
      <c r="F35" s="52">
        <f>+E35-'H23.5月'!E35</f>
        <v>5</v>
      </c>
    </row>
    <row r="36" spans="1:6" ht="17.25">
      <c r="A36" s="17" t="s">
        <v>35</v>
      </c>
      <c r="B36" s="29">
        <v>150</v>
      </c>
      <c r="C36" s="30">
        <v>147</v>
      </c>
      <c r="D36" s="31">
        <v>161</v>
      </c>
      <c r="E36" s="10">
        <f>SUM(C36:D36)</f>
        <v>308</v>
      </c>
      <c r="F36" s="52">
        <f>+E36-'H23.5月'!E36</f>
        <v>0</v>
      </c>
    </row>
    <row r="37" spans="1:6" ht="17.25">
      <c r="A37" s="19" t="s">
        <v>36</v>
      </c>
      <c r="B37" s="35">
        <v>82</v>
      </c>
      <c r="C37" s="36">
        <v>120</v>
      </c>
      <c r="D37" s="37">
        <v>148</v>
      </c>
      <c r="E37" s="16">
        <f>SUM(C37:D37)</f>
        <v>268</v>
      </c>
      <c r="F37" s="52">
        <f>+E37-'H23.5月'!E37</f>
        <v>7</v>
      </c>
    </row>
    <row r="38" spans="1:6" ht="17.25">
      <c r="A38" s="20" t="s">
        <v>38</v>
      </c>
      <c r="B38" s="24">
        <f>SUM(B4:B19)+B26+B31+B35+B36+B37</f>
        <v>9101</v>
      </c>
      <c r="C38" s="22">
        <f>SUM(C4:C19)+C26+C31+C35+C36+C37</f>
        <v>10836</v>
      </c>
      <c r="D38" s="1">
        <f>SUM(D4:D19)+D26+D31+D35+D36+D37</f>
        <v>10676</v>
      </c>
      <c r="E38" s="2">
        <f>SUM(E4:E19)+E26+E31+E35+E36+E37</f>
        <v>21512</v>
      </c>
      <c r="F38" s="52">
        <f>+E38-'H23.5月'!E38</f>
        <v>24</v>
      </c>
    </row>
    <row r="39" spans="1:6" ht="18" thickBot="1">
      <c r="A39" s="21" t="s">
        <v>37</v>
      </c>
      <c r="B39" s="25">
        <f>+B38-B37</f>
        <v>9019</v>
      </c>
      <c r="C39" s="23">
        <f>+C38-C37</f>
        <v>10716</v>
      </c>
      <c r="D39" s="11">
        <f>+D38-D37</f>
        <v>10528</v>
      </c>
      <c r="E39" s="12">
        <f>+E38-E37</f>
        <v>21244</v>
      </c>
      <c r="F39" s="52">
        <f>+E39-'H23.5月'!E39</f>
        <v>17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9019</v>
      </c>
      <c r="C41" s="5" t="s">
        <v>0</v>
      </c>
      <c r="D41" s="53">
        <f>+B41-'H23.5月'!B41</f>
        <v>14</v>
      </c>
      <c r="E41" s="3"/>
      <c r="F41" s="54"/>
    </row>
    <row r="42" spans="1:6" ht="17.25">
      <c r="A42" s="14" t="s">
        <v>43</v>
      </c>
      <c r="B42" s="6">
        <f>+E39</f>
        <v>21244</v>
      </c>
      <c r="C42" s="7" t="s">
        <v>44</v>
      </c>
      <c r="D42" s="53">
        <f>+B42-'H23.5月'!B42</f>
        <v>17</v>
      </c>
      <c r="E42" s="3"/>
      <c r="F42" s="54"/>
    </row>
    <row r="43" spans="1:6" ht="17.25">
      <c r="A43" s="14" t="s">
        <v>1</v>
      </c>
      <c r="B43" s="6">
        <f>+C39</f>
        <v>10716</v>
      </c>
      <c r="C43" s="7" t="s">
        <v>44</v>
      </c>
      <c r="D43" s="53">
        <f>+B43-'H23.5月'!B43</f>
        <v>7</v>
      </c>
      <c r="E43" s="3"/>
      <c r="F43" s="54"/>
    </row>
    <row r="44" spans="1:6" ht="18" thickBot="1">
      <c r="A44" s="15" t="s">
        <v>2</v>
      </c>
      <c r="B44" s="8">
        <f>+D39</f>
        <v>10528</v>
      </c>
      <c r="C44" s="9" t="s">
        <v>44</v>
      </c>
      <c r="D44" s="53">
        <f>+B44-'H23.5月'!B44</f>
        <v>10</v>
      </c>
      <c r="E44" s="3"/>
      <c r="F44" s="54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39" sqref="E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106</v>
      </c>
      <c r="D4" s="31">
        <v>86</v>
      </c>
      <c r="E4" s="10">
        <f aca="true" t="shared" si="0" ref="E4:E25">SUM(C4:D4)</f>
        <v>192</v>
      </c>
      <c r="F4" s="52">
        <f>+E4-'H23.6月'!E4</f>
        <v>-1</v>
      </c>
    </row>
    <row r="5" spans="1:6" ht="17.25">
      <c r="A5" s="18" t="s">
        <v>4</v>
      </c>
      <c r="B5" s="32">
        <v>798</v>
      </c>
      <c r="C5" s="33">
        <v>894</v>
      </c>
      <c r="D5" s="34">
        <v>856</v>
      </c>
      <c r="E5" s="2">
        <f t="shared" si="0"/>
        <v>1750</v>
      </c>
      <c r="F5" s="52">
        <f>+E5-'H23.6月'!E5</f>
        <v>7</v>
      </c>
    </row>
    <row r="6" spans="1:6" ht="17.25">
      <c r="A6" s="18" t="s">
        <v>5</v>
      </c>
      <c r="B6" s="32">
        <v>298</v>
      </c>
      <c r="C6" s="33">
        <v>378</v>
      </c>
      <c r="D6" s="34">
        <v>343</v>
      </c>
      <c r="E6" s="2">
        <f t="shared" si="0"/>
        <v>721</v>
      </c>
      <c r="F6" s="52">
        <f>+E6-'H23.6月'!E6</f>
        <v>5</v>
      </c>
    </row>
    <row r="7" spans="1:6" ht="17.25">
      <c r="A7" s="18" t="s">
        <v>6</v>
      </c>
      <c r="B7" s="32">
        <v>525</v>
      </c>
      <c r="C7" s="33">
        <v>631</v>
      </c>
      <c r="D7" s="34">
        <v>665</v>
      </c>
      <c r="E7" s="2">
        <f t="shared" si="0"/>
        <v>1296</v>
      </c>
      <c r="F7" s="52">
        <f>+E7-'H23.6月'!E7</f>
        <v>5</v>
      </c>
    </row>
    <row r="8" spans="1:6" ht="17.25">
      <c r="A8" s="18" t="s">
        <v>7</v>
      </c>
      <c r="B8" s="32">
        <v>278</v>
      </c>
      <c r="C8" s="33">
        <v>329</v>
      </c>
      <c r="D8" s="34">
        <v>302</v>
      </c>
      <c r="E8" s="2">
        <f t="shared" si="0"/>
        <v>631</v>
      </c>
      <c r="F8" s="52">
        <f>+E8-'H23.6月'!E8</f>
        <v>1</v>
      </c>
    </row>
    <row r="9" spans="1:6" ht="17.25">
      <c r="A9" s="18" t="s">
        <v>8</v>
      </c>
      <c r="B9" s="32">
        <v>135</v>
      </c>
      <c r="C9" s="33">
        <v>186</v>
      </c>
      <c r="D9" s="34">
        <v>168</v>
      </c>
      <c r="E9" s="2">
        <f t="shared" si="0"/>
        <v>354</v>
      </c>
      <c r="F9" s="52">
        <f>+E9-'H23.6月'!E9</f>
        <v>-2</v>
      </c>
    </row>
    <row r="10" spans="1:6" ht="17.25">
      <c r="A10" s="18" t="s">
        <v>9</v>
      </c>
      <c r="B10" s="32">
        <v>76</v>
      </c>
      <c r="C10" s="33">
        <v>111</v>
      </c>
      <c r="D10" s="34">
        <v>118</v>
      </c>
      <c r="E10" s="2">
        <f t="shared" si="0"/>
        <v>229</v>
      </c>
      <c r="F10" s="52">
        <f>+E10-'H23.6月'!E10</f>
        <v>-2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+E11-'H23.6月'!E11</f>
        <v>0</v>
      </c>
    </row>
    <row r="12" spans="1:6" ht="17.25">
      <c r="A12" s="18" t="s">
        <v>11</v>
      </c>
      <c r="B12" s="32">
        <v>419</v>
      </c>
      <c r="C12" s="33">
        <v>387</v>
      </c>
      <c r="D12" s="34">
        <v>324</v>
      </c>
      <c r="E12" s="2">
        <f t="shared" si="0"/>
        <v>711</v>
      </c>
      <c r="F12" s="52">
        <f>+E12-'H23.6月'!E12</f>
        <v>-2</v>
      </c>
    </row>
    <row r="13" spans="1:6" ht="17.25">
      <c r="A13" s="18" t="s">
        <v>12</v>
      </c>
      <c r="B13" s="32">
        <v>821</v>
      </c>
      <c r="C13" s="33">
        <v>953</v>
      </c>
      <c r="D13" s="34">
        <v>898</v>
      </c>
      <c r="E13" s="2">
        <f t="shared" si="0"/>
        <v>1851</v>
      </c>
      <c r="F13" s="52">
        <f>+E13-'H23.6月'!E13</f>
        <v>-10</v>
      </c>
    </row>
    <row r="14" spans="1:6" ht="17.25">
      <c r="A14" s="18" t="s">
        <v>13</v>
      </c>
      <c r="B14" s="32">
        <v>127</v>
      </c>
      <c r="C14" s="33">
        <v>158</v>
      </c>
      <c r="D14" s="34">
        <v>166</v>
      </c>
      <c r="E14" s="2">
        <f t="shared" si="0"/>
        <v>324</v>
      </c>
      <c r="F14" s="52">
        <f>+E14-'H23.6月'!E14</f>
        <v>1</v>
      </c>
    </row>
    <row r="15" spans="1:6" ht="17.25">
      <c r="A15" s="18" t="s">
        <v>14</v>
      </c>
      <c r="B15" s="32">
        <v>313</v>
      </c>
      <c r="C15" s="33">
        <v>344</v>
      </c>
      <c r="D15" s="34">
        <v>323</v>
      </c>
      <c r="E15" s="2">
        <f t="shared" si="0"/>
        <v>667</v>
      </c>
      <c r="F15" s="52">
        <f>+E15-'H23.6月'!E15</f>
        <v>-3</v>
      </c>
    </row>
    <row r="16" spans="1:6" ht="17.25">
      <c r="A16" s="18" t="s">
        <v>15</v>
      </c>
      <c r="B16" s="32">
        <v>158</v>
      </c>
      <c r="C16" s="33">
        <v>179</v>
      </c>
      <c r="D16" s="34">
        <v>182</v>
      </c>
      <c r="E16" s="2">
        <f t="shared" si="0"/>
        <v>361</v>
      </c>
      <c r="F16" s="52">
        <f>+E16-'H23.6月'!E16</f>
        <v>-1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+E17-'H23.6月'!E17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+E18-'H23.6月'!E18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+E19-'H23.6月'!E19</f>
        <v>0</v>
      </c>
    </row>
    <row r="20" spans="1:6" ht="17.25">
      <c r="A20" s="17" t="s">
        <v>19</v>
      </c>
      <c r="B20" s="29">
        <v>392</v>
      </c>
      <c r="C20" s="30">
        <v>414</v>
      </c>
      <c r="D20" s="31">
        <v>403</v>
      </c>
      <c r="E20" s="10">
        <f t="shared" si="0"/>
        <v>817</v>
      </c>
      <c r="F20" s="52">
        <f>+E20-'H23.6月'!E20</f>
        <v>6</v>
      </c>
    </row>
    <row r="21" spans="1:6" ht="17.25">
      <c r="A21" s="18" t="s">
        <v>20</v>
      </c>
      <c r="B21" s="32">
        <v>427</v>
      </c>
      <c r="C21" s="33">
        <v>492</v>
      </c>
      <c r="D21" s="34">
        <v>459</v>
      </c>
      <c r="E21" s="2">
        <f t="shared" si="0"/>
        <v>951</v>
      </c>
      <c r="F21" s="52">
        <f>+E21-'H23.6月'!E21</f>
        <v>7</v>
      </c>
    </row>
    <row r="22" spans="1:6" ht="17.25">
      <c r="A22" s="18" t="s">
        <v>21</v>
      </c>
      <c r="B22" s="32">
        <v>566</v>
      </c>
      <c r="C22" s="33">
        <v>672</v>
      </c>
      <c r="D22" s="34">
        <v>629</v>
      </c>
      <c r="E22" s="2">
        <f t="shared" si="0"/>
        <v>1301</v>
      </c>
      <c r="F22" s="52">
        <f>+E22-'H23.6月'!E22</f>
        <v>2</v>
      </c>
    </row>
    <row r="23" spans="1:6" ht="17.25">
      <c r="A23" s="18" t="s">
        <v>22</v>
      </c>
      <c r="B23" s="32">
        <v>322</v>
      </c>
      <c r="C23" s="33">
        <v>386</v>
      </c>
      <c r="D23" s="34">
        <v>392</v>
      </c>
      <c r="E23" s="2">
        <f t="shared" si="0"/>
        <v>778</v>
      </c>
      <c r="F23" s="52">
        <f>+E23-'H23.6月'!E23</f>
        <v>-2</v>
      </c>
    </row>
    <row r="24" spans="1:6" ht="17.25">
      <c r="A24" s="18" t="s">
        <v>23</v>
      </c>
      <c r="B24" s="32">
        <v>354</v>
      </c>
      <c r="C24" s="33">
        <v>445</v>
      </c>
      <c r="D24" s="34">
        <v>429</v>
      </c>
      <c r="E24" s="2">
        <f t="shared" si="0"/>
        <v>874</v>
      </c>
      <c r="F24" s="52">
        <f>+E24-'H23.6月'!E24</f>
        <v>1</v>
      </c>
    </row>
    <row r="25" spans="1:6" ht="17.25">
      <c r="A25" s="18" t="s">
        <v>24</v>
      </c>
      <c r="B25" s="32">
        <v>451</v>
      </c>
      <c r="C25" s="33">
        <v>544</v>
      </c>
      <c r="D25" s="34">
        <v>546</v>
      </c>
      <c r="E25" s="2">
        <f t="shared" si="0"/>
        <v>1090</v>
      </c>
      <c r="F25" s="52">
        <f>+E25-'H23.6月'!E25</f>
        <v>-3</v>
      </c>
    </row>
    <row r="26" spans="1:6" ht="18" thickBot="1">
      <c r="A26" s="43" t="s">
        <v>25</v>
      </c>
      <c r="B26" s="44">
        <f>SUM(B20:B25)</f>
        <v>2512</v>
      </c>
      <c r="C26" s="45">
        <f>SUM(C20:C25)</f>
        <v>2953</v>
      </c>
      <c r="D26" s="46">
        <f>SUM(D20:D25)</f>
        <v>2858</v>
      </c>
      <c r="E26" s="47">
        <f>SUM(E20:E25)</f>
        <v>5811</v>
      </c>
      <c r="F26" s="52">
        <f>+E26-'H23.6月'!E26</f>
        <v>11</v>
      </c>
    </row>
    <row r="27" spans="1:6" ht="17.25">
      <c r="A27" s="17" t="s">
        <v>26</v>
      </c>
      <c r="B27" s="29">
        <v>403</v>
      </c>
      <c r="C27" s="30">
        <v>437</v>
      </c>
      <c r="D27" s="31">
        <v>427</v>
      </c>
      <c r="E27" s="10">
        <f>SUM(C27:D27)</f>
        <v>864</v>
      </c>
      <c r="F27" s="52">
        <f>+E27-'H23.6月'!E27</f>
        <v>6</v>
      </c>
    </row>
    <row r="28" spans="1:6" ht="17.25">
      <c r="A28" s="18" t="s">
        <v>27</v>
      </c>
      <c r="B28" s="32">
        <v>496</v>
      </c>
      <c r="C28" s="33">
        <v>579</v>
      </c>
      <c r="D28" s="34">
        <v>593</v>
      </c>
      <c r="E28" s="2">
        <f>SUM(C28:D28)</f>
        <v>1172</v>
      </c>
      <c r="F28" s="52">
        <f>+E28-'H23.6月'!E28</f>
        <v>-3</v>
      </c>
    </row>
    <row r="29" spans="1:6" ht="17.25">
      <c r="A29" s="18" t="s">
        <v>28</v>
      </c>
      <c r="B29" s="32">
        <v>436</v>
      </c>
      <c r="C29" s="33">
        <v>469</v>
      </c>
      <c r="D29" s="34">
        <v>598</v>
      </c>
      <c r="E29" s="2">
        <f>SUM(C29:D29)</f>
        <v>1067</v>
      </c>
      <c r="F29" s="52">
        <f>+E29-'H23.6月'!E29</f>
        <v>-1</v>
      </c>
    </row>
    <row r="30" spans="1:6" ht="17.25">
      <c r="A30" s="18" t="s">
        <v>29</v>
      </c>
      <c r="B30" s="32">
        <v>188</v>
      </c>
      <c r="C30" s="33">
        <v>211</v>
      </c>
      <c r="D30" s="34">
        <v>224</v>
      </c>
      <c r="E30" s="2">
        <f>SUM(C30:D30)</f>
        <v>435</v>
      </c>
      <c r="F30" s="52">
        <f>+E30-'H23.6月'!E30</f>
        <v>4</v>
      </c>
    </row>
    <row r="31" spans="1:6" ht="18" thickBot="1">
      <c r="A31" s="43" t="s">
        <v>30</v>
      </c>
      <c r="B31" s="44">
        <f>SUM(B27:B30)</f>
        <v>1523</v>
      </c>
      <c r="C31" s="45">
        <f>SUM(C27:C30)</f>
        <v>1696</v>
      </c>
      <c r="D31" s="46">
        <f>SUM(D27:D30)</f>
        <v>1842</v>
      </c>
      <c r="E31" s="47">
        <f>SUM(E27:E30)</f>
        <v>3538</v>
      </c>
      <c r="F31" s="52">
        <f>+E31-'H23.6月'!E31</f>
        <v>6</v>
      </c>
    </row>
    <row r="32" spans="1:6" ht="17.25">
      <c r="A32" s="17" t="s">
        <v>31</v>
      </c>
      <c r="B32" s="29">
        <v>190</v>
      </c>
      <c r="C32" s="30">
        <v>293</v>
      </c>
      <c r="D32" s="31">
        <v>288</v>
      </c>
      <c r="E32" s="10">
        <f>SUM(C32:D32)</f>
        <v>581</v>
      </c>
      <c r="F32" s="52">
        <f>+E32-'H23.6月'!E32</f>
        <v>0</v>
      </c>
    </row>
    <row r="33" spans="1:6" ht="17.25">
      <c r="A33" s="18" t="s">
        <v>32</v>
      </c>
      <c r="B33" s="32">
        <v>278</v>
      </c>
      <c r="C33" s="33">
        <v>440</v>
      </c>
      <c r="D33" s="34">
        <v>445</v>
      </c>
      <c r="E33" s="2">
        <f>SUM(C33:D33)</f>
        <v>885</v>
      </c>
      <c r="F33" s="52">
        <f>+E33-'H23.6月'!E33</f>
        <v>2</v>
      </c>
    </row>
    <row r="34" spans="1:6" ht="17.25">
      <c r="A34" s="18" t="s">
        <v>33</v>
      </c>
      <c r="B34" s="32">
        <v>276</v>
      </c>
      <c r="C34" s="33">
        <v>435</v>
      </c>
      <c r="D34" s="34">
        <v>425</v>
      </c>
      <c r="E34" s="2">
        <f>SUM(C34:D34)</f>
        <v>860</v>
      </c>
      <c r="F34" s="52">
        <f>+E34-'H23.6月'!E34</f>
        <v>-1</v>
      </c>
    </row>
    <row r="35" spans="1:6" ht="18" thickBot="1">
      <c r="A35" s="43" t="s">
        <v>34</v>
      </c>
      <c r="B35" s="48">
        <f>SUM(B32:B34)</f>
        <v>744</v>
      </c>
      <c r="C35" s="48">
        <f>SUM(C32:C34)</f>
        <v>1168</v>
      </c>
      <c r="D35" s="48">
        <f>SUM(D32:D34)</f>
        <v>1158</v>
      </c>
      <c r="E35" s="47">
        <f>SUM(E32:E34)</f>
        <v>2326</v>
      </c>
      <c r="F35" s="52">
        <f>+E35-'H23.6月'!E35</f>
        <v>1</v>
      </c>
    </row>
    <row r="36" spans="1:6" ht="17.25">
      <c r="A36" s="17" t="s">
        <v>35</v>
      </c>
      <c r="B36" s="29">
        <v>150</v>
      </c>
      <c r="C36" s="30">
        <v>147</v>
      </c>
      <c r="D36" s="31">
        <v>161</v>
      </c>
      <c r="E36" s="10">
        <f>SUM(C36:D36)</f>
        <v>308</v>
      </c>
      <c r="F36" s="52">
        <f>+E36-'H23.6月'!E36</f>
        <v>0</v>
      </c>
    </row>
    <row r="37" spans="1:6" ht="17.25">
      <c r="A37" s="19" t="s">
        <v>36</v>
      </c>
      <c r="B37" s="35">
        <v>83</v>
      </c>
      <c r="C37" s="36">
        <v>118</v>
      </c>
      <c r="D37" s="37">
        <v>149</v>
      </c>
      <c r="E37" s="16">
        <f>SUM(C37:D37)</f>
        <v>267</v>
      </c>
      <c r="F37" s="52">
        <f>+E37-'H23.6月'!E37</f>
        <v>-1</v>
      </c>
    </row>
    <row r="38" spans="1:6" ht="17.25">
      <c r="A38" s="20" t="s">
        <v>38</v>
      </c>
      <c r="B38" s="24">
        <f>SUM(B4:B19)+B26+B31+B35+B36+B37</f>
        <v>9117</v>
      </c>
      <c r="C38" s="22">
        <f>SUM(C4:C19)+C26+C31+C35+C36+C37</f>
        <v>10839</v>
      </c>
      <c r="D38" s="1">
        <f>SUM(D4:D19)+D26+D31+D35+D36+D37</f>
        <v>10688</v>
      </c>
      <c r="E38" s="2">
        <f>SUM(E4:E19)+E26+E31+E35+E36+E37</f>
        <v>21527</v>
      </c>
      <c r="F38" s="52">
        <f>+E38-'H23.6月'!E38</f>
        <v>15</v>
      </c>
    </row>
    <row r="39" spans="1:6" ht="18" thickBot="1">
      <c r="A39" s="21" t="s">
        <v>37</v>
      </c>
      <c r="B39" s="25">
        <f>+B38-B37</f>
        <v>9034</v>
      </c>
      <c r="C39" s="23">
        <f>+C38-C37</f>
        <v>10721</v>
      </c>
      <c r="D39" s="11">
        <f>+D38-D37</f>
        <v>10539</v>
      </c>
      <c r="E39" s="12">
        <f>+E38-E37</f>
        <v>21260</v>
      </c>
      <c r="F39" s="52">
        <f>+E39-'H23.6月'!E39</f>
        <v>16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9034</v>
      </c>
      <c r="C41" s="5" t="s">
        <v>0</v>
      </c>
      <c r="D41" s="53">
        <f>+B41-'H23.6月'!B41</f>
        <v>15</v>
      </c>
      <c r="E41" s="3"/>
    </row>
    <row r="42" spans="1:5" ht="17.25">
      <c r="A42" s="14" t="s">
        <v>43</v>
      </c>
      <c r="B42" s="6">
        <f>+E39</f>
        <v>21260</v>
      </c>
      <c r="C42" s="7" t="s">
        <v>44</v>
      </c>
      <c r="D42" s="53">
        <f>+B42-'H23.6月'!B42</f>
        <v>16</v>
      </c>
      <c r="E42" s="3"/>
    </row>
    <row r="43" spans="1:5" ht="17.25">
      <c r="A43" s="14" t="s">
        <v>1</v>
      </c>
      <c r="B43" s="6">
        <f>+C39</f>
        <v>10721</v>
      </c>
      <c r="C43" s="7" t="s">
        <v>44</v>
      </c>
      <c r="D43" s="53">
        <f>+B43-'H23.6月'!B43</f>
        <v>5</v>
      </c>
      <c r="E43" s="3"/>
    </row>
    <row r="44" spans="1:5" ht="18" thickBot="1">
      <c r="A44" s="15" t="s">
        <v>2</v>
      </c>
      <c r="B44" s="8">
        <f>+D39</f>
        <v>10539</v>
      </c>
      <c r="C44" s="9" t="s">
        <v>44</v>
      </c>
      <c r="D44" s="53">
        <f>+B44-'H23.6月'!B44</f>
        <v>11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D40" sqref="D40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104</v>
      </c>
      <c r="D4" s="31">
        <v>84</v>
      </c>
      <c r="E4" s="10">
        <f aca="true" t="shared" si="0" ref="E4:E25">SUM(C4:D4)</f>
        <v>188</v>
      </c>
      <c r="F4" s="52">
        <f>+E4-'H23.7月'!E4</f>
        <v>-4</v>
      </c>
    </row>
    <row r="5" spans="1:6" ht="17.25">
      <c r="A5" s="18" t="s">
        <v>4</v>
      </c>
      <c r="B5" s="32">
        <v>797</v>
      </c>
      <c r="C5" s="33">
        <v>896</v>
      </c>
      <c r="D5" s="34">
        <v>863</v>
      </c>
      <c r="E5" s="2">
        <f t="shared" si="0"/>
        <v>1759</v>
      </c>
      <c r="F5" s="52">
        <f>+E5-'H23.7月'!E5</f>
        <v>9</v>
      </c>
    </row>
    <row r="6" spans="1:6" ht="17.25">
      <c r="A6" s="18" t="s">
        <v>5</v>
      </c>
      <c r="B6" s="32">
        <v>300</v>
      </c>
      <c r="C6" s="33">
        <v>380</v>
      </c>
      <c r="D6" s="34">
        <v>341</v>
      </c>
      <c r="E6" s="2">
        <f t="shared" si="0"/>
        <v>721</v>
      </c>
      <c r="F6" s="52">
        <f>+E6-'H23.7月'!E6</f>
        <v>0</v>
      </c>
    </row>
    <row r="7" spans="1:6" ht="17.25">
      <c r="A7" s="18" t="s">
        <v>6</v>
      </c>
      <c r="B7" s="32">
        <v>529</v>
      </c>
      <c r="C7" s="33">
        <v>634</v>
      </c>
      <c r="D7" s="34">
        <v>668</v>
      </c>
      <c r="E7" s="2">
        <f t="shared" si="0"/>
        <v>1302</v>
      </c>
      <c r="F7" s="52">
        <f>+E7-'H23.7月'!E7</f>
        <v>6</v>
      </c>
    </row>
    <row r="8" spans="1:6" ht="17.25">
      <c r="A8" s="18" t="s">
        <v>7</v>
      </c>
      <c r="B8" s="32">
        <v>280</v>
      </c>
      <c r="C8" s="33">
        <v>329</v>
      </c>
      <c r="D8" s="34">
        <v>302</v>
      </c>
      <c r="E8" s="2">
        <f t="shared" si="0"/>
        <v>631</v>
      </c>
      <c r="F8" s="52">
        <f>+E8-'H23.7月'!E8</f>
        <v>0</v>
      </c>
    </row>
    <row r="9" spans="1:6" ht="17.25">
      <c r="A9" s="18" t="s">
        <v>8</v>
      </c>
      <c r="B9" s="32">
        <v>135</v>
      </c>
      <c r="C9" s="33">
        <v>185</v>
      </c>
      <c r="D9" s="34">
        <v>168</v>
      </c>
      <c r="E9" s="2">
        <f t="shared" si="0"/>
        <v>353</v>
      </c>
      <c r="F9" s="52">
        <f>+E9-'H23.7月'!E9</f>
        <v>-1</v>
      </c>
    </row>
    <row r="10" spans="1:6" ht="17.25">
      <c r="A10" s="18" t="s">
        <v>9</v>
      </c>
      <c r="B10" s="32">
        <v>76</v>
      </c>
      <c r="C10" s="33">
        <v>112</v>
      </c>
      <c r="D10" s="34">
        <v>117</v>
      </c>
      <c r="E10" s="2">
        <f t="shared" si="0"/>
        <v>229</v>
      </c>
      <c r="F10" s="52">
        <f>+E10-'H23.7月'!E10</f>
        <v>0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+E11-'H23.7月'!E11</f>
        <v>0</v>
      </c>
    </row>
    <row r="12" spans="1:6" ht="17.25">
      <c r="A12" s="18" t="s">
        <v>11</v>
      </c>
      <c r="B12" s="32">
        <v>418</v>
      </c>
      <c r="C12" s="33">
        <v>386</v>
      </c>
      <c r="D12" s="34">
        <v>327</v>
      </c>
      <c r="E12" s="2">
        <f t="shared" si="0"/>
        <v>713</v>
      </c>
      <c r="F12" s="52">
        <f>+E12-'H23.7月'!E12</f>
        <v>2</v>
      </c>
    </row>
    <row r="13" spans="1:6" ht="17.25">
      <c r="A13" s="18" t="s">
        <v>12</v>
      </c>
      <c r="B13" s="32">
        <v>826</v>
      </c>
      <c r="C13" s="33">
        <v>957</v>
      </c>
      <c r="D13" s="34">
        <v>897</v>
      </c>
      <c r="E13" s="2">
        <f t="shared" si="0"/>
        <v>1854</v>
      </c>
      <c r="F13" s="52">
        <f>+E13-'H23.7月'!E13</f>
        <v>3</v>
      </c>
    </row>
    <row r="14" spans="1:6" ht="17.25">
      <c r="A14" s="18" t="s">
        <v>13</v>
      </c>
      <c r="B14" s="32">
        <v>127</v>
      </c>
      <c r="C14" s="33">
        <v>158</v>
      </c>
      <c r="D14" s="34">
        <v>165</v>
      </c>
      <c r="E14" s="2">
        <f t="shared" si="0"/>
        <v>323</v>
      </c>
      <c r="F14" s="52">
        <f>+E14-'H23.7月'!E14</f>
        <v>-1</v>
      </c>
    </row>
    <row r="15" spans="1:6" ht="17.25">
      <c r="A15" s="18" t="s">
        <v>14</v>
      </c>
      <c r="B15" s="32">
        <v>312</v>
      </c>
      <c r="C15" s="33">
        <v>344</v>
      </c>
      <c r="D15" s="34">
        <v>322</v>
      </c>
      <c r="E15" s="2">
        <f t="shared" si="0"/>
        <v>666</v>
      </c>
      <c r="F15" s="52">
        <f>+E15-'H23.7月'!E15</f>
        <v>-1</v>
      </c>
    </row>
    <row r="16" spans="1:6" ht="17.25">
      <c r="A16" s="18" t="s">
        <v>15</v>
      </c>
      <c r="B16" s="32">
        <v>158</v>
      </c>
      <c r="C16" s="33">
        <v>179</v>
      </c>
      <c r="D16" s="34">
        <v>183</v>
      </c>
      <c r="E16" s="2">
        <f t="shared" si="0"/>
        <v>362</v>
      </c>
      <c r="F16" s="52">
        <f>+E16-'H23.7月'!E16</f>
        <v>1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+E17-'H23.7月'!E17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+E18-'H23.7月'!E18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+E19-'H23.7月'!E19</f>
        <v>0</v>
      </c>
    </row>
    <row r="20" spans="1:6" ht="17.25">
      <c r="A20" s="17" t="s">
        <v>19</v>
      </c>
      <c r="B20" s="29">
        <v>398</v>
      </c>
      <c r="C20" s="30">
        <v>419</v>
      </c>
      <c r="D20" s="31">
        <v>404</v>
      </c>
      <c r="E20" s="10">
        <f t="shared" si="0"/>
        <v>823</v>
      </c>
      <c r="F20" s="52">
        <f>+E20-'H23.7月'!E20</f>
        <v>6</v>
      </c>
    </row>
    <row r="21" spans="1:6" ht="17.25">
      <c r="A21" s="18" t="s">
        <v>20</v>
      </c>
      <c r="B21" s="32">
        <v>428</v>
      </c>
      <c r="C21" s="33">
        <v>493</v>
      </c>
      <c r="D21" s="34">
        <v>459</v>
      </c>
      <c r="E21" s="2">
        <f t="shared" si="0"/>
        <v>952</v>
      </c>
      <c r="F21" s="52">
        <f>+E21-'H23.7月'!E21</f>
        <v>1</v>
      </c>
    </row>
    <row r="22" spans="1:6" ht="17.25">
      <c r="A22" s="18" t="s">
        <v>21</v>
      </c>
      <c r="B22" s="32">
        <v>568</v>
      </c>
      <c r="C22" s="33">
        <v>672</v>
      </c>
      <c r="D22" s="34">
        <v>635</v>
      </c>
      <c r="E22" s="2">
        <f t="shared" si="0"/>
        <v>1307</v>
      </c>
      <c r="F22" s="52">
        <f>+E22-'H23.7月'!E22</f>
        <v>6</v>
      </c>
    </row>
    <row r="23" spans="1:6" ht="17.25">
      <c r="A23" s="18" t="s">
        <v>22</v>
      </c>
      <c r="B23" s="32">
        <v>322</v>
      </c>
      <c r="C23" s="33">
        <v>385</v>
      </c>
      <c r="D23" s="34">
        <v>391</v>
      </c>
      <c r="E23" s="2">
        <f t="shared" si="0"/>
        <v>776</v>
      </c>
      <c r="F23" s="52">
        <f>+E23-'H23.7月'!E23</f>
        <v>-2</v>
      </c>
    </row>
    <row r="24" spans="1:6" ht="17.25">
      <c r="A24" s="18" t="s">
        <v>23</v>
      </c>
      <c r="B24" s="32">
        <v>353</v>
      </c>
      <c r="C24" s="33">
        <v>441</v>
      </c>
      <c r="D24" s="34">
        <v>429</v>
      </c>
      <c r="E24" s="2">
        <f t="shared" si="0"/>
        <v>870</v>
      </c>
      <c r="F24" s="52">
        <f>+E24-'H23.7月'!E24</f>
        <v>-4</v>
      </c>
    </row>
    <row r="25" spans="1:6" ht="17.25">
      <c r="A25" s="18" t="s">
        <v>24</v>
      </c>
      <c r="B25" s="32">
        <v>451</v>
      </c>
      <c r="C25" s="33">
        <v>542</v>
      </c>
      <c r="D25" s="34">
        <v>543</v>
      </c>
      <c r="E25" s="2">
        <f t="shared" si="0"/>
        <v>1085</v>
      </c>
      <c r="F25" s="52">
        <f>+E25-'H23.7月'!E25</f>
        <v>-5</v>
      </c>
    </row>
    <row r="26" spans="1:6" ht="18" thickBot="1">
      <c r="A26" s="43" t="s">
        <v>25</v>
      </c>
      <c r="B26" s="44">
        <f>SUM(B20:B25)</f>
        <v>2520</v>
      </c>
      <c r="C26" s="45">
        <f>SUM(C20:C25)</f>
        <v>2952</v>
      </c>
      <c r="D26" s="46">
        <f>SUM(D20:D25)</f>
        <v>2861</v>
      </c>
      <c r="E26" s="47">
        <f>SUM(E20:E25)</f>
        <v>5813</v>
      </c>
      <c r="F26" s="52">
        <f>+E26-'H23.7月'!E26</f>
        <v>2</v>
      </c>
    </row>
    <row r="27" spans="1:6" ht="17.25">
      <c r="A27" s="17" t="s">
        <v>26</v>
      </c>
      <c r="B27" s="29">
        <v>400</v>
      </c>
      <c r="C27" s="30">
        <v>436</v>
      </c>
      <c r="D27" s="31">
        <v>424</v>
      </c>
      <c r="E27" s="10">
        <f>SUM(C27:D27)</f>
        <v>860</v>
      </c>
      <c r="F27" s="52">
        <f>+E27-'H23.7月'!E27</f>
        <v>-4</v>
      </c>
    </row>
    <row r="28" spans="1:6" ht="17.25">
      <c r="A28" s="18" t="s">
        <v>27</v>
      </c>
      <c r="B28" s="32">
        <v>495</v>
      </c>
      <c r="C28" s="33">
        <v>577</v>
      </c>
      <c r="D28" s="34">
        <v>593</v>
      </c>
      <c r="E28" s="2">
        <f>SUM(C28:D28)</f>
        <v>1170</v>
      </c>
      <c r="F28" s="52">
        <f>+E28-'H23.7月'!E28</f>
        <v>-2</v>
      </c>
    </row>
    <row r="29" spans="1:6" ht="17.25">
      <c r="A29" s="18" t="s">
        <v>28</v>
      </c>
      <c r="B29" s="32">
        <v>435</v>
      </c>
      <c r="C29" s="33">
        <v>468</v>
      </c>
      <c r="D29" s="34">
        <v>596</v>
      </c>
      <c r="E29" s="2">
        <f>SUM(C29:D29)</f>
        <v>1064</v>
      </c>
      <c r="F29" s="52">
        <f>+E29-'H23.7月'!E29</f>
        <v>-3</v>
      </c>
    </row>
    <row r="30" spans="1:6" ht="17.25">
      <c r="A30" s="18" t="s">
        <v>29</v>
      </c>
      <c r="B30" s="32">
        <v>188</v>
      </c>
      <c r="C30" s="33">
        <v>211</v>
      </c>
      <c r="D30" s="34">
        <v>224</v>
      </c>
      <c r="E30" s="2">
        <f>SUM(C30:D30)</f>
        <v>435</v>
      </c>
      <c r="F30" s="52">
        <f>+E30-'H23.7月'!E30</f>
        <v>0</v>
      </c>
    </row>
    <row r="31" spans="1:6" ht="18" thickBot="1">
      <c r="A31" s="43" t="s">
        <v>30</v>
      </c>
      <c r="B31" s="44">
        <f>SUM(B27:B30)</f>
        <v>1518</v>
      </c>
      <c r="C31" s="45">
        <f>SUM(C27:C30)</f>
        <v>1692</v>
      </c>
      <c r="D31" s="46">
        <f>SUM(D27:D30)</f>
        <v>1837</v>
      </c>
      <c r="E31" s="47">
        <f>SUM(E27:E30)</f>
        <v>3529</v>
      </c>
      <c r="F31" s="52">
        <f>+E31-'H23.7月'!E31</f>
        <v>-9</v>
      </c>
    </row>
    <row r="32" spans="1:6" ht="17.25">
      <c r="A32" s="17" t="s">
        <v>31</v>
      </c>
      <c r="B32" s="29">
        <v>191</v>
      </c>
      <c r="C32" s="30">
        <v>297</v>
      </c>
      <c r="D32" s="31">
        <v>287</v>
      </c>
      <c r="E32" s="10">
        <f>SUM(C32:D32)</f>
        <v>584</v>
      </c>
      <c r="F32" s="52">
        <f>+E32-'H23.7月'!E32</f>
        <v>3</v>
      </c>
    </row>
    <row r="33" spans="1:6" ht="17.25">
      <c r="A33" s="18" t="s">
        <v>32</v>
      </c>
      <c r="B33" s="32">
        <v>278</v>
      </c>
      <c r="C33" s="33">
        <v>440</v>
      </c>
      <c r="D33" s="34">
        <v>445</v>
      </c>
      <c r="E33" s="2">
        <f>SUM(C33:D33)</f>
        <v>885</v>
      </c>
      <c r="F33" s="52">
        <f>+E33-'H23.7月'!E33</f>
        <v>0</v>
      </c>
    </row>
    <row r="34" spans="1:6" ht="17.25">
      <c r="A34" s="18" t="s">
        <v>33</v>
      </c>
      <c r="B34" s="32">
        <v>276</v>
      </c>
      <c r="C34" s="33">
        <v>434</v>
      </c>
      <c r="D34" s="34">
        <v>426</v>
      </c>
      <c r="E34" s="2">
        <f>SUM(C34:D34)</f>
        <v>860</v>
      </c>
      <c r="F34" s="52">
        <f>+E34-'H23.7月'!E34</f>
        <v>0</v>
      </c>
    </row>
    <row r="35" spans="1:6" ht="18" thickBot="1">
      <c r="A35" s="43" t="s">
        <v>34</v>
      </c>
      <c r="B35" s="48">
        <f>SUM(B32:B34)</f>
        <v>745</v>
      </c>
      <c r="C35" s="48">
        <f>SUM(C32:C34)</f>
        <v>1171</v>
      </c>
      <c r="D35" s="48">
        <f>SUM(D32:D34)</f>
        <v>1158</v>
      </c>
      <c r="E35" s="47">
        <f>SUM(E32:E34)</f>
        <v>2329</v>
      </c>
      <c r="F35" s="52">
        <f>+E35-'H23.7月'!E35</f>
        <v>3</v>
      </c>
    </row>
    <row r="36" spans="1:6" ht="17.25">
      <c r="A36" s="17" t="s">
        <v>35</v>
      </c>
      <c r="B36" s="29">
        <v>150</v>
      </c>
      <c r="C36" s="30">
        <v>147</v>
      </c>
      <c r="D36" s="31">
        <v>161</v>
      </c>
      <c r="E36" s="10">
        <f>SUM(C36:D36)</f>
        <v>308</v>
      </c>
      <c r="F36" s="52">
        <f>+E36-'H23.7月'!E36</f>
        <v>0</v>
      </c>
    </row>
    <row r="37" spans="1:6" ht="17.25">
      <c r="A37" s="19" t="s">
        <v>36</v>
      </c>
      <c r="B37" s="35">
        <v>87</v>
      </c>
      <c r="C37" s="36">
        <v>120</v>
      </c>
      <c r="D37" s="37">
        <v>151</v>
      </c>
      <c r="E37" s="16">
        <f>SUM(C37:D37)</f>
        <v>271</v>
      </c>
      <c r="F37" s="52">
        <f>+E37-'H23.7月'!E37</f>
        <v>4</v>
      </c>
    </row>
    <row r="38" spans="1:6" ht="17.25">
      <c r="A38" s="20" t="s">
        <v>38</v>
      </c>
      <c r="B38" s="24">
        <f>SUM(B4:B19)+B26+B31+B35+B36+B37</f>
        <v>9134</v>
      </c>
      <c r="C38" s="22">
        <f>SUM(C4:C19)+C26+C31+C35+C36+C37</f>
        <v>10847</v>
      </c>
      <c r="D38" s="1">
        <f>SUM(D4:D19)+D26+D31+D35+D36+D37</f>
        <v>10694</v>
      </c>
      <c r="E38" s="2">
        <f>SUM(E4:E19)+E26+E31+E35+E36+E37</f>
        <v>21541</v>
      </c>
      <c r="F38" s="52">
        <f>+E38-'H23.7月'!E38</f>
        <v>14</v>
      </c>
    </row>
    <row r="39" spans="1:6" ht="18" thickBot="1">
      <c r="A39" s="21" t="s">
        <v>37</v>
      </c>
      <c r="B39" s="25">
        <f>+B38-B37</f>
        <v>9047</v>
      </c>
      <c r="C39" s="23">
        <f>+C38-C37</f>
        <v>10727</v>
      </c>
      <c r="D39" s="11">
        <f>+D38-D37</f>
        <v>10543</v>
      </c>
      <c r="E39" s="12">
        <f>+E38-E37</f>
        <v>21270</v>
      </c>
      <c r="F39" s="52">
        <f>+E39-'H23.7月'!E39</f>
        <v>10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9047</v>
      </c>
      <c r="C41" s="5" t="s">
        <v>0</v>
      </c>
      <c r="D41" s="53">
        <f>+B41-'H23.7月'!B41</f>
        <v>13</v>
      </c>
      <c r="E41" s="3"/>
    </row>
    <row r="42" spans="1:5" ht="17.25">
      <c r="A42" s="14" t="s">
        <v>43</v>
      </c>
      <c r="B42" s="6">
        <f>+E39</f>
        <v>21270</v>
      </c>
      <c r="C42" s="7" t="s">
        <v>44</v>
      </c>
      <c r="D42" s="53">
        <f>+B42-'H23.7月'!B42</f>
        <v>10</v>
      </c>
      <c r="E42" s="3"/>
    </row>
    <row r="43" spans="1:5" ht="17.25">
      <c r="A43" s="14" t="s">
        <v>1</v>
      </c>
      <c r="B43" s="6">
        <f>+C39</f>
        <v>10727</v>
      </c>
      <c r="C43" s="7" t="s">
        <v>44</v>
      </c>
      <c r="D43" s="53">
        <f>+B43-'H23.7月'!B43</f>
        <v>6</v>
      </c>
      <c r="E43" s="3"/>
    </row>
    <row r="44" spans="1:5" ht="18" thickBot="1">
      <c r="A44" s="15" t="s">
        <v>2</v>
      </c>
      <c r="B44" s="8">
        <f>+D39</f>
        <v>10543</v>
      </c>
      <c r="C44" s="9" t="s">
        <v>44</v>
      </c>
      <c r="D44" s="53">
        <f>+B44-'H23.7月'!B44</f>
        <v>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44" sqref="D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105</v>
      </c>
      <c r="D4" s="31">
        <v>85</v>
      </c>
      <c r="E4" s="10">
        <f aca="true" t="shared" si="0" ref="E4:E25">SUM(C4:D4)</f>
        <v>190</v>
      </c>
      <c r="F4" s="52">
        <f>+E4-'H23.8月'!E4</f>
        <v>2</v>
      </c>
    </row>
    <row r="5" spans="1:6" ht="17.25">
      <c r="A5" s="18" t="s">
        <v>4</v>
      </c>
      <c r="B5" s="32">
        <v>792</v>
      </c>
      <c r="C5" s="33">
        <v>890</v>
      </c>
      <c r="D5" s="34">
        <v>861</v>
      </c>
      <c r="E5" s="2">
        <f t="shared" si="0"/>
        <v>1751</v>
      </c>
      <c r="F5" s="52">
        <f>+E5-'H23.8月'!E5</f>
        <v>-8</v>
      </c>
    </row>
    <row r="6" spans="1:6" ht="17.25">
      <c r="A6" s="18" t="s">
        <v>5</v>
      </c>
      <c r="B6" s="32">
        <v>299</v>
      </c>
      <c r="C6" s="33">
        <v>381</v>
      </c>
      <c r="D6" s="34">
        <v>341</v>
      </c>
      <c r="E6" s="2">
        <f t="shared" si="0"/>
        <v>722</v>
      </c>
      <c r="F6" s="52">
        <f>+E6-'H23.8月'!E6</f>
        <v>1</v>
      </c>
    </row>
    <row r="7" spans="1:6" ht="17.25">
      <c r="A7" s="18" t="s">
        <v>6</v>
      </c>
      <c r="B7" s="32">
        <v>529</v>
      </c>
      <c r="C7" s="33">
        <v>633</v>
      </c>
      <c r="D7" s="34">
        <v>666</v>
      </c>
      <c r="E7" s="2">
        <f t="shared" si="0"/>
        <v>1299</v>
      </c>
      <c r="F7" s="52">
        <f>+E7-'H23.8月'!E7</f>
        <v>-3</v>
      </c>
    </row>
    <row r="8" spans="1:6" ht="17.25">
      <c r="A8" s="18" t="s">
        <v>7</v>
      </c>
      <c r="B8" s="32">
        <v>280</v>
      </c>
      <c r="C8" s="33">
        <v>330</v>
      </c>
      <c r="D8" s="34">
        <v>302</v>
      </c>
      <c r="E8" s="2">
        <f t="shared" si="0"/>
        <v>632</v>
      </c>
      <c r="F8" s="52">
        <f>+E8-'H23.8月'!E8</f>
        <v>1</v>
      </c>
    </row>
    <row r="9" spans="1:6" ht="17.25">
      <c r="A9" s="18" t="s">
        <v>8</v>
      </c>
      <c r="B9" s="32">
        <v>135</v>
      </c>
      <c r="C9" s="33">
        <v>185</v>
      </c>
      <c r="D9" s="34">
        <v>169</v>
      </c>
      <c r="E9" s="2">
        <f t="shared" si="0"/>
        <v>354</v>
      </c>
      <c r="F9" s="52">
        <f>+E9-'H23.8月'!E9</f>
        <v>1</v>
      </c>
    </row>
    <row r="10" spans="1:6" ht="17.25">
      <c r="A10" s="18" t="s">
        <v>9</v>
      </c>
      <c r="B10" s="32">
        <v>76</v>
      </c>
      <c r="C10" s="33">
        <v>112</v>
      </c>
      <c r="D10" s="34">
        <v>116</v>
      </c>
      <c r="E10" s="2">
        <f t="shared" si="0"/>
        <v>228</v>
      </c>
      <c r="F10" s="52">
        <f>+E10-'H23.8月'!E10</f>
        <v>-1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+E11-'H23.8月'!E11</f>
        <v>0</v>
      </c>
    </row>
    <row r="12" spans="1:6" ht="17.25">
      <c r="A12" s="18" t="s">
        <v>11</v>
      </c>
      <c r="B12" s="32">
        <v>418</v>
      </c>
      <c r="C12" s="33">
        <v>386</v>
      </c>
      <c r="D12" s="34">
        <v>328</v>
      </c>
      <c r="E12" s="2">
        <f t="shared" si="0"/>
        <v>714</v>
      </c>
      <c r="F12" s="52">
        <f>+E12-'H23.8月'!E12</f>
        <v>1</v>
      </c>
    </row>
    <row r="13" spans="1:6" ht="17.25">
      <c r="A13" s="18" t="s">
        <v>12</v>
      </c>
      <c r="B13" s="32">
        <v>830</v>
      </c>
      <c r="C13" s="33">
        <v>959</v>
      </c>
      <c r="D13" s="34">
        <v>902</v>
      </c>
      <c r="E13" s="2">
        <f t="shared" si="0"/>
        <v>1861</v>
      </c>
      <c r="F13" s="52">
        <f>+E13-'H23.8月'!E13</f>
        <v>7</v>
      </c>
    </row>
    <row r="14" spans="1:6" ht="17.25">
      <c r="A14" s="18" t="s">
        <v>13</v>
      </c>
      <c r="B14" s="32">
        <v>126</v>
      </c>
      <c r="C14" s="33">
        <v>157</v>
      </c>
      <c r="D14" s="34">
        <v>164</v>
      </c>
      <c r="E14" s="2">
        <f t="shared" si="0"/>
        <v>321</v>
      </c>
      <c r="F14" s="52">
        <f>+E14-'H23.8月'!E14</f>
        <v>-2</v>
      </c>
    </row>
    <row r="15" spans="1:6" ht="17.25">
      <c r="A15" s="18" t="s">
        <v>14</v>
      </c>
      <c r="B15" s="32">
        <v>317</v>
      </c>
      <c r="C15" s="33">
        <v>346</v>
      </c>
      <c r="D15" s="34">
        <v>325</v>
      </c>
      <c r="E15" s="2">
        <f t="shared" si="0"/>
        <v>671</v>
      </c>
      <c r="F15" s="52">
        <f>+E15-'H23.8月'!E15</f>
        <v>5</v>
      </c>
    </row>
    <row r="16" spans="1:6" ht="17.25">
      <c r="A16" s="18" t="s">
        <v>15</v>
      </c>
      <c r="B16" s="32">
        <v>159</v>
      </c>
      <c r="C16" s="33">
        <v>179</v>
      </c>
      <c r="D16" s="34">
        <v>181</v>
      </c>
      <c r="E16" s="2">
        <f t="shared" si="0"/>
        <v>360</v>
      </c>
      <c r="F16" s="52">
        <f>+E16-'H23.8月'!E16</f>
        <v>-2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+E17-'H23.8月'!E17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+E18-'H23.8月'!E18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+E19-'H23.8月'!E19</f>
        <v>0</v>
      </c>
    </row>
    <row r="20" spans="1:6" ht="17.25">
      <c r="A20" s="17" t="s">
        <v>19</v>
      </c>
      <c r="B20" s="29">
        <v>400</v>
      </c>
      <c r="C20" s="30">
        <v>423</v>
      </c>
      <c r="D20" s="31">
        <v>406</v>
      </c>
      <c r="E20" s="10">
        <f t="shared" si="0"/>
        <v>829</v>
      </c>
      <c r="F20" s="52">
        <f>+E20-'H23.8月'!E20</f>
        <v>6</v>
      </c>
    </row>
    <row r="21" spans="1:6" ht="17.25">
      <c r="A21" s="18" t="s">
        <v>20</v>
      </c>
      <c r="B21" s="32">
        <v>425</v>
      </c>
      <c r="C21" s="33">
        <v>487</v>
      </c>
      <c r="D21" s="34">
        <v>453</v>
      </c>
      <c r="E21" s="2">
        <f t="shared" si="0"/>
        <v>940</v>
      </c>
      <c r="F21" s="52">
        <f>+E21-'H23.8月'!E21</f>
        <v>-12</v>
      </c>
    </row>
    <row r="22" spans="1:6" ht="17.25">
      <c r="A22" s="18" t="s">
        <v>21</v>
      </c>
      <c r="B22" s="32">
        <v>569</v>
      </c>
      <c r="C22" s="33">
        <v>673</v>
      </c>
      <c r="D22" s="34">
        <v>632</v>
      </c>
      <c r="E22" s="2">
        <f t="shared" si="0"/>
        <v>1305</v>
      </c>
      <c r="F22" s="52">
        <f>+E22-'H23.8月'!E22</f>
        <v>-2</v>
      </c>
    </row>
    <row r="23" spans="1:6" ht="17.25">
      <c r="A23" s="18" t="s">
        <v>22</v>
      </c>
      <c r="B23" s="32">
        <v>322</v>
      </c>
      <c r="C23" s="33">
        <v>382</v>
      </c>
      <c r="D23" s="34">
        <v>392</v>
      </c>
      <c r="E23" s="2">
        <f t="shared" si="0"/>
        <v>774</v>
      </c>
      <c r="F23" s="52">
        <f>+E23-'H23.8月'!E23</f>
        <v>-2</v>
      </c>
    </row>
    <row r="24" spans="1:6" ht="17.25">
      <c r="A24" s="18" t="s">
        <v>23</v>
      </c>
      <c r="B24" s="32">
        <v>355</v>
      </c>
      <c r="C24" s="33">
        <v>444</v>
      </c>
      <c r="D24" s="34">
        <v>429</v>
      </c>
      <c r="E24" s="2">
        <f t="shared" si="0"/>
        <v>873</v>
      </c>
      <c r="F24" s="52">
        <f>+E24-'H23.8月'!E24</f>
        <v>3</v>
      </c>
    </row>
    <row r="25" spans="1:6" ht="17.25">
      <c r="A25" s="18" t="s">
        <v>24</v>
      </c>
      <c r="B25" s="32">
        <v>452</v>
      </c>
      <c r="C25" s="33">
        <v>541</v>
      </c>
      <c r="D25" s="34">
        <v>543</v>
      </c>
      <c r="E25" s="2">
        <f t="shared" si="0"/>
        <v>1084</v>
      </c>
      <c r="F25" s="52">
        <f>+E25-'H23.8月'!E25</f>
        <v>-1</v>
      </c>
    </row>
    <row r="26" spans="1:6" ht="18" thickBot="1">
      <c r="A26" s="43" t="s">
        <v>25</v>
      </c>
      <c r="B26" s="44">
        <f>SUM(B20:B25)</f>
        <v>2523</v>
      </c>
      <c r="C26" s="45">
        <f>SUM(C20:C25)</f>
        <v>2950</v>
      </c>
      <c r="D26" s="46">
        <f>SUM(D20:D25)</f>
        <v>2855</v>
      </c>
      <c r="E26" s="47">
        <f>SUM(E20:E25)</f>
        <v>5805</v>
      </c>
      <c r="F26" s="52">
        <f>+E26-'H23.8月'!E26</f>
        <v>-8</v>
      </c>
    </row>
    <row r="27" spans="1:6" ht="17.25">
      <c r="A27" s="17" t="s">
        <v>26</v>
      </c>
      <c r="B27" s="29">
        <v>397</v>
      </c>
      <c r="C27" s="30">
        <v>433</v>
      </c>
      <c r="D27" s="31">
        <v>424</v>
      </c>
      <c r="E27" s="10">
        <f>SUM(C27:D27)</f>
        <v>857</v>
      </c>
      <c r="F27" s="52">
        <f>+E27-'H23.8月'!E27</f>
        <v>-3</v>
      </c>
    </row>
    <row r="28" spans="1:6" ht="17.25">
      <c r="A28" s="18" t="s">
        <v>27</v>
      </c>
      <c r="B28" s="32">
        <v>493</v>
      </c>
      <c r="C28" s="33">
        <v>579</v>
      </c>
      <c r="D28" s="34">
        <v>590</v>
      </c>
      <c r="E28" s="2">
        <f>SUM(C28:D28)</f>
        <v>1169</v>
      </c>
      <c r="F28" s="52">
        <f>+E28-'H23.8月'!E28</f>
        <v>-1</v>
      </c>
    </row>
    <row r="29" spans="1:6" ht="17.25">
      <c r="A29" s="18" t="s">
        <v>28</v>
      </c>
      <c r="B29" s="32">
        <v>437</v>
      </c>
      <c r="C29" s="33">
        <v>471</v>
      </c>
      <c r="D29" s="34">
        <v>595</v>
      </c>
      <c r="E29" s="2">
        <f>SUM(C29:D29)</f>
        <v>1066</v>
      </c>
      <c r="F29" s="52">
        <f>+E29-'H23.8月'!E29</f>
        <v>2</v>
      </c>
    </row>
    <row r="30" spans="1:6" ht="17.25">
      <c r="A30" s="18" t="s">
        <v>29</v>
      </c>
      <c r="B30" s="32">
        <v>187</v>
      </c>
      <c r="C30" s="33">
        <v>211</v>
      </c>
      <c r="D30" s="34">
        <v>224</v>
      </c>
      <c r="E30" s="2">
        <f>SUM(C30:D30)</f>
        <v>435</v>
      </c>
      <c r="F30" s="52">
        <f>+E30-'H23.8月'!E30</f>
        <v>0</v>
      </c>
    </row>
    <row r="31" spans="1:6" ht="18" thickBot="1">
      <c r="A31" s="43" t="s">
        <v>30</v>
      </c>
      <c r="B31" s="44">
        <f>SUM(B27:B30)</f>
        <v>1514</v>
      </c>
      <c r="C31" s="45">
        <f>SUM(C27:C30)</f>
        <v>1694</v>
      </c>
      <c r="D31" s="46">
        <f>SUM(D27:D30)</f>
        <v>1833</v>
      </c>
      <c r="E31" s="47">
        <f>SUM(E27:E30)</f>
        <v>3527</v>
      </c>
      <c r="F31" s="52">
        <f>+E31-'H23.8月'!E31</f>
        <v>-2</v>
      </c>
    </row>
    <row r="32" spans="1:6" ht="17.25">
      <c r="A32" s="17" t="s">
        <v>31</v>
      </c>
      <c r="B32" s="29">
        <v>191</v>
      </c>
      <c r="C32" s="30">
        <v>298</v>
      </c>
      <c r="D32" s="31">
        <v>287</v>
      </c>
      <c r="E32" s="10">
        <f>SUM(C32:D32)</f>
        <v>585</v>
      </c>
      <c r="F32" s="52">
        <f>+E32-'H23.8月'!E32</f>
        <v>1</v>
      </c>
    </row>
    <row r="33" spans="1:6" ht="17.25">
      <c r="A33" s="18" t="s">
        <v>32</v>
      </c>
      <c r="B33" s="32">
        <v>277</v>
      </c>
      <c r="C33" s="33">
        <v>441</v>
      </c>
      <c r="D33" s="34">
        <v>445</v>
      </c>
      <c r="E33" s="2">
        <f>SUM(C33:D33)</f>
        <v>886</v>
      </c>
      <c r="F33" s="52">
        <f>+E33-'H23.8月'!E33</f>
        <v>1</v>
      </c>
    </row>
    <row r="34" spans="1:6" ht="17.25">
      <c r="A34" s="18" t="s">
        <v>33</v>
      </c>
      <c r="B34" s="32">
        <v>275</v>
      </c>
      <c r="C34" s="33">
        <v>432</v>
      </c>
      <c r="D34" s="34">
        <v>427</v>
      </c>
      <c r="E34" s="2">
        <f>SUM(C34:D34)</f>
        <v>859</v>
      </c>
      <c r="F34" s="52">
        <f>+E34-'H23.8月'!E34</f>
        <v>-1</v>
      </c>
    </row>
    <row r="35" spans="1:6" ht="18" thickBot="1">
      <c r="A35" s="43" t="s">
        <v>34</v>
      </c>
      <c r="B35" s="48">
        <f>SUM(B32:B34)</f>
        <v>743</v>
      </c>
      <c r="C35" s="48">
        <f>SUM(C32:C34)</f>
        <v>1171</v>
      </c>
      <c r="D35" s="48">
        <f>SUM(D32:D34)</f>
        <v>1159</v>
      </c>
      <c r="E35" s="47">
        <f>SUM(E32:E34)</f>
        <v>2330</v>
      </c>
      <c r="F35" s="52">
        <f>+E35-'H23.8月'!E35</f>
        <v>1</v>
      </c>
    </row>
    <row r="36" spans="1:6" ht="17.25">
      <c r="A36" s="17" t="s">
        <v>35</v>
      </c>
      <c r="B36" s="29">
        <v>150</v>
      </c>
      <c r="C36" s="30">
        <v>147</v>
      </c>
      <c r="D36" s="31">
        <v>161</v>
      </c>
      <c r="E36" s="10">
        <f>SUM(C36:D36)</f>
        <v>308</v>
      </c>
      <c r="F36" s="52">
        <f>+E36-'H23.8月'!E36</f>
        <v>0</v>
      </c>
    </row>
    <row r="37" spans="1:6" ht="17.25">
      <c r="A37" s="19" t="s">
        <v>36</v>
      </c>
      <c r="B37" s="35">
        <v>87</v>
      </c>
      <c r="C37" s="36">
        <v>120</v>
      </c>
      <c r="D37" s="37">
        <v>154</v>
      </c>
      <c r="E37" s="16">
        <f>SUM(C37:D37)</f>
        <v>274</v>
      </c>
      <c r="F37" s="52">
        <f>+E37-'H23.8月'!E37</f>
        <v>3</v>
      </c>
    </row>
    <row r="38" spans="1:6" ht="17.25">
      <c r="A38" s="20" t="s">
        <v>38</v>
      </c>
      <c r="B38" s="24">
        <f>SUM(B4:B19)+B26+B31+B35+B36+B37</f>
        <v>9135</v>
      </c>
      <c r="C38" s="22">
        <f>SUM(C4:C19)+C26+C31+C35+C36+C37</f>
        <v>10846</v>
      </c>
      <c r="D38" s="1">
        <f>SUM(D4:D19)+D26+D31+D35+D36+D37</f>
        <v>10691</v>
      </c>
      <c r="E38" s="2">
        <f>SUM(E4:E19)+E26+E31+E35+E36+E37</f>
        <v>21537</v>
      </c>
      <c r="F38" s="52">
        <f>+E38-'H23.8月'!E38</f>
        <v>-4</v>
      </c>
    </row>
    <row r="39" spans="1:6" ht="18" thickBot="1">
      <c r="A39" s="21" t="s">
        <v>37</v>
      </c>
      <c r="B39" s="25">
        <f>+B38-B37</f>
        <v>9048</v>
      </c>
      <c r="C39" s="23">
        <f>+C38-C37</f>
        <v>10726</v>
      </c>
      <c r="D39" s="11">
        <f>+D38-D37</f>
        <v>10537</v>
      </c>
      <c r="E39" s="12">
        <f>+E38-E37</f>
        <v>21263</v>
      </c>
      <c r="F39" s="52">
        <f>+E39-'H23.8月'!E39</f>
        <v>-7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9048</v>
      </c>
      <c r="C41" s="5" t="s">
        <v>0</v>
      </c>
      <c r="D41" s="53">
        <f>+B41-'H23.8月'!B41</f>
        <v>1</v>
      </c>
      <c r="E41" s="3"/>
    </row>
    <row r="42" spans="1:5" ht="17.25">
      <c r="A42" s="14" t="s">
        <v>43</v>
      </c>
      <c r="B42" s="6">
        <f>+E39</f>
        <v>21263</v>
      </c>
      <c r="C42" s="7" t="s">
        <v>44</v>
      </c>
      <c r="D42" s="53">
        <f>+B42-'H23.8月'!B42</f>
        <v>-7</v>
      </c>
      <c r="E42" s="3"/>
    </row>
    <row r="43" spans="1:5" ht="17.25">
      <c r="A43" s="14" t="s">
        <v>1</v>
      </c>
      <c r="B43" s="6">
        <f>+C39</f>
        <v>10726</v>
      </c>
      <c r="C43" s="7" t="s">
        <v>44</v>
      </c>
      <c r="D43" s="53">
        <f>+B43-'H23.8月'!B43</f>
        <v>-1</v>
      </c>
      <c r="E43" s="3"/>
    </row>
    <row r="44" spans="1:5" ht="18" thickBot="1">
      <c r="A44" s="15" t="s">
        <v>2</v>
      </c>
      <c r="B44" s="8">
        <f>+D39</f>
        <v>10537</v>
      </c>
      <c r="C44" s="9" t="s">
        <v>44</v>
      </c>
      <c r="D44" s="53">
        <f>+B44-'H23.8月'!B44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105</v>
      </c>
      <c r="D4" s="31">
        <v>86</v>
      </c>
      <c r="E4" s="10">
        <f aca="true" t="shared" si="0" ref="E4:E25">SUM(C4:D4)</f>
        <v>191</v>
      </c>
      <c r="F4" s="52">
        <f>+E4-'H23.9月'!E4</f>
        <v>1</v>
      </c>
    </row>
    <row r="5" spans="1:6" ht="17.25">
      <c r="A5" s="18" t="s">
        <v>4</v>
      </c>
      <c r="B5" s="32">
        <v>792</v>
      </c>
      <c r="C5" s="33">
        <v>895</v>
      </c>
      <c r="D5" s="34">
        <v>859</v>
      </c>
      <c r="E5" s="2">
        <f t="shared" si="0"/>
        <v>1754</v>
      </c>
      <c r="F5" s="52">
        <f>+E5-'H23.9月'!E5</f>
        <v>3</v>
      </c>
    </row>
    <row r="6" spans="1:6" ht="17.25">
      <c r="A6" s="18" t="s">
        <v>5</v>
      </c>
      <c r="B6" s="32">
        <v>300</v>
      </c>
      <c r="C6" s="33">
        <v>379</v>
      </c>
      <c r="D6" s="34">
        <v>342</v>
      </c>
      <c r="E6" s="2">
        <f t="shared" si="0"/>
        <v>721</v>
      </c>
      <c r="F6" s="52">
        <f>+E6-'H23.9月'!E6</f>
        <v>-1</v>
      </c>
    </row>
    <row r="7" spans="1:6" ht="17.25">
      <c r="A7" s="18" t="s">
        <v>6</v>
      </c>
      <c r="B7" s="32">
        <v>528</v>
      </c>
      <c r="C7" s="33">
        <v>636</v>
      </c>
      <c r="D7" s="34">
        <v>662</v>
      </c>
      <c r="E7" s="2">
        <f t="shared" si="0"/>
        <v>1298</v>
      </c>
      <c r="F7" s="52">
        <f>+E7-'H23.9月'!E7</f>
        <v>-1</v>
      </c>
    </row>
    <row r="8" spans="1:6" ht="17.25">
      <c r="A8" s="18" t="s">
        <v>7</v>
      </c>
      <c r="B8" s="32">
        <v>278</v>
      </c>
      <c r="C8" s="33">
        <v>328</v>
      </c>
      <c r="D8" s="34">
        <v>297</v>
      </c>
      <c r="E8" s="2">
        <f t="shared" si="0"/>
        <v>625</v>
      </c>
      <c r="F8" s="52">
        <f>+E8-'H23.9月'!E8</f>
        <v>-7</v>
      </c>
    </row>
    <row r="9" spans="1:6" ht="17.25">
      <c r="A9" s="18" t="s">
        <v>8</v>
      </c>
      <c r="B9" s="32">
        <v>135</v>
      </c>
      <c r="C9" s="33">
        <v>185</v>
      </c>
      <c r="D9" s="34">
        <v>169</v>
      </c>
      <c r="E9" s="2">
        <f t="shared" si="0"/>
        <v>354</v>
      </c>
      <c r="F9" s="52">
        <f>+E9-'H23.9月'!E9</f>
        <v>0</v>
      </c>
    </row>
    <row r="10" spans="1:6" ht="17.25">
      <c r="A10" s="18" t="s">
        <v>9</v>
      </c>
      <c r="B10" s="32">
        <v>76</v>
      </c>
      <c r="C10" s="33">
        <v>112</v>
      </c>
      <c r="D10" s="34">
        <v>115</v>
      </c>
      <c r="E10" s="2">
        <f t="shared" si="0"/>
        <v>227</v>
      </c>
      <c r="F10" s="52">
        <f>+E10-'H23.9月'!E10</f>
        <v>-1</v>
      </c>
    </row>
    <row r="11" spans="1:6" ht="17.25">
      <c r="A11" s="18" t="s">
        <v>10</v>
      </c>
      <c r="B11" s="32">
        <v>45</v>
      </c>
      <c r="C11" s="33">
        <v>48</v>
      </c>
      <c r="D11" s="34">
        <v>47</v>
      </c>
      <c r="E11" s="2">
        <f t="shared" si="0"/>
        <v>95</v>
      </c>
      <c r="F11" s="52">
        <f>+E11-'H23.9月'!E11</f>
        <v>0</v>
      </c>
    </row>
    <row r="12" spans="1:6" ht="17.25">
      <c r="A12" s="18" t="s">
        <v>11</v>
      </c>
      <c r="B12" s="32">
        <v>415</v>
      </c>
      <c r="C12" s="33">
        <v>382</v>
      </c>
      <c r="D12" s="34">
        <v>330</v>
      </c>
      <c r="E12" s="2">
        <f t="shared" si="0"/>
        <v>712</v>
      </c>
      <c r="F12" s="52">
        <f>+E12-'H23.9月'!E12</f>
        <v>-2</v>
      </c>
    </row>
    <row r="13" spans="1:6" ht="17.25">
      <c r="A13" s="18" t="s">
        <v>12</v>
      </c>
      <c r="B13" s="32">
        <v>836</v>
      </c>
      <c r="C13" s="33">
        <v>965</v>
      </c>
      <c r="D13" s="34">
        <v>907</v>
      </c>
      <c r="E13" s="2">
        <f t="shared" si="0"/>
        <v>1872</v>
      </c>
      <c r="F13" s="52">
        <f>+E13-'H23.9月'!E13</f>
        <v>11</v>
      </c>
    </row>
    <row r="14" spans="1:6" ht="17.25">
      <c r="A14" s="18" t="s">
        <v>13</v>
      </c>
      <c r="B14" s="32">
        <v>126</v>
      </c>
      <c r="C14" s="33">
        <v>154</v>
      </c>
      <c r="D14" s="34">
        <v>164</v>
      </c>
      <c r="E14" s="2">
        <f t="shared" si="0"/>
        <v>318</v>
      </c>
      <c r="F14" s="52">
        <f>+E14-'H23.9月'!E14</f>
        <v>-3</v>
      </c>
    </row>
    <row r="15" spans="1:6" ht="17.25">
      <c r="A15" s="18" t="s">
        <v>14</v>
      </c>
      <c r="B15" s="32">
        <v>323</v>
      </c>
      <c r="C15" s="33">
        <v>349</v>
      </c>
      <c r="D15" s="34">
        <v>326</v>
      </c>
      <c r="E15" s="2">
        <f t="shared" si="0"/>
        <v>675</v>
      </c>
      <c r="F15" s="52">
        <f>+E15-'H23.9月'!E15</f>
        <v>4</v>
      </c>
    </row>
    <row r="16" spans="1:6" ht="17.25">
      <c r="A16" s="18" t="s">
        <v>15</v>
      </c>
      <c r="B16" s="32">
        <v>159</v>
      </c>
      <c r="C16" s="33">
        <v>179</v>
      </c>
      <c r="D16" s="34">
        <v>181</v>
      </c>
      <c r="E16" s="2">
        <f t="shared" si="0"/>
        <v>360</v>
      </c>
      <c r="F16" s="52">
        <f>+E16-'H23.9月'!E16</f>
        <v>0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+E17-'H23.9月'!E17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+E18-'H23.9月'!E18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+E19-'H23.9月'!E19</f>
        <v>0</v>
      </c>
    </row>
    <row r="20" spans="1:6" ht="17.25">
      <c r="A20" s="17" t="s">
        <v>19</v>
      </c>
      <c r="B20" s="29">
        <v>400</v>
      </c>
      <c r="C20" s="30">
        <v>425</v>
      </c>
      <c r="D20" s="31">
        <v>402</v>
      </c>
      <c r="E20" s="10">
        <f t="shared" si="0"/>
        <v>827</v>
      </c>
      <c r="F20" s="52">
        <f>+E20-'H23.9月'!E20</f>
        <v>-2</v>
      </c>
    </row>
    <row r="21" spans="1:6" ht="17.25">
      <c r="A21" s="18" t="s">
        <v>20</v>
      </c>
      <c r="B21" s="32">
        <v>423</v>
      </c>
      <c r="C21" s="33">
        <v>484</v>
      </c>
      <c r="D21" s="34">
        <v>452</v>
      </c>
      <c r="E21" s="2">
        <f t="shared" si="0"/>
        <v>936</v>
      </c>
      <c r="F21" s="52">
        <f>+E21-'H23.9月'!E21</f>
        <v>-4</v>
      </c>
    </row>
    <row r="22" spans="1:6" ht="17.25">
      <c r="A22" s="18" t="s">
        <v>21</v>
      </c>
      <c r="B22" s="32">
        <v>564</v>
      </c>
      <c r="C22" s="33">
        <v>665</v>
      </c>
      <c r="D22" s="34">
        <v>627</v>
      </c>
      <c r="E22" s="2">
        <f t="shared" si="0"/>
        <v>1292</v>
      </c>
      <c r="F22" s="52">
        <f>+E22-'H23.9月'!E22</f>
        <v>-13</v>
      </c>
    </row>
    <row r="23" spans="1:6" ht="17.25">
      <c r="A23" s="18" t="s">
        <v>22</v>
      </c>
      <c r="B23" s="32">
        <v>324</v>
      </c>
      <c r="C23" s="33">
        <v>383</v>
      </c>
      <c r="D23" s="34">
        <v>391</v>
      </c>
      <c r="E23" s="2">
        <f t="shared" si="0"/>
        <v>774</v>
      </c>
      <c r="F23" s="52">
        <f>+E23-'H23.9月'!E23</f>
        <v>0</v>
      </c>
    </row>
    <row r="24" spans="1:6" ht="17.25">
      <c r="A24" s="18" t="s">
        <v>23</v>
      </c>
      <c r="B24" s="32">
        <v>354</v>
      </c>
      <c r="C24" s="33">
        <v>443</v>
      </c>
      <c r="D24" s="34">
        <v>429</v>
      </c>
      <c r="E24" s="2">
        <f t="shared" si="0"/>
        <v>872</v>
      </c>
      <c r="F24" s="52">
        <f>+E24-'H23.9月'!E24</f>
        <v>-1</v>
      </c>
    </row>
    <row r="25" spans="1:6" ht="17.25">
      <c r="A25" s="18" t="s">
        <v>24</v>
      </c>
      <c r="B25" s="32">
        <v>450</v>
      </c>
      <c r="C25" s="33">
        <v>535</v>
      </c>
      <c r="D25" s="34">
        <v>541</v>
      </c>
      <c r="E25" s="2">
        <f t="shared" si="0"/>
        <v>1076</v>
      </c>
      <c r="F25" s="52">
        <f>+E25-'H23.9月'!E25</f>
        <v>-8</v>
      </c>
    </row>
    <row r="26" spans="1:6" ht="18" thickBot="1">
      <c r="A26" s="43" t="s">
        <v>25</v>
      </c>
      <c r="B26" s="44">
        <f>SUM(B20:B25)</f>
        <v>2515</v>
      </c>
      <c r="C26" s="45">
        <f>SUM(C20:C25)</f>
        <v>2935</v>
      </c>
      <c r="D26" s="46">
        <f>SUM(D20:D25)</f>
        <v>2842</v>
      </c>
      <c r="E26" s="47">
        <f>SUM(E20:E25)</f>
        <v>5777</v>
      </c>
      <c r="F26" s="52">
        <f>+E26-'H23.9月'!E26</f>
        <v>-28</v>
      </c>
    </row>
    <row r="27" spans="1:6" ht="17.25">
      <c r="A27" s="17" t="s">
        <v>26</v>
      </c>
      <c r="B27" s="29">
        <v>396</v>
      </c>
      <c r="C27" s="30">
        <v>433</v>
      </c>
      <c r="D27" s="31">
        <v>423</v>
      </c>
      <c r="E27" s="10">
        <f>SUM(C27:D27)</f>
        <v>856</v>
      </c>
      <c r="F27" s="52">
        <f>+E27-'H23.9月'!E27</f>
        <v>-1</v>
      </c>
    </row>
    <row r="28" spans="1:6" ht="17.25">
      <c r="A28" s="18" t="s">
        <v>27</v>
      </c>
      <c r="B28" s="32">
        <v>494</v>
      </c>
      <c r="C28" s="33">
        <v>584</v>
      </c>
      <c r="D28" s="34">
        <v>593</v>
      </c>
      <c r="E28" s="2">
        <f>SUM(C28:D28)</f>
        <v>1177</v>
      </c>
      <c r="F28" s="52">
        <f>+E28-'H23.9月'!E28</f>
        <v>8</v>
      </c>
    </row>
    <row r="29" spans="1:6" ht="17.25">
      <c r="A29" s="18" t="s">
        <v>28</v>
      </c>
      <c r="B29" s="32">
        <v>438</v>
      </c>
      <c r="C29" s="33">
        <v>470</v>
      </c>
      <c r="D29" s="34">
        <v>596</v>
      </c>
      <c r="E29" s="2">
        <f>SUM(C29:D29)</f>
        <v>1066</v>
      </c>
      <c r="F29" s="52">
        <f>+E29-'H23.9月'!E29</f>
        <v>0</v>
      </c>
    </row>
    <row r="30" spans="1:6" ht="17.25">
      <c r="A30" s="18" t="s">
        <v>29</v>
      </c>
      <c r="B30" s="32">
        <v>187</v>
      </c>
      <c r="C30" s="33">
        <v>211</v>
      </c>
      <c r="D30" s="34">
        <v>225</v>
      </c>
      <c r="E30" s="2">
        <f>SUM(C30:D30)</f>
        <v>436</v>
      </c>
      <c r="F30" s="52">
        <f>+E30-'H23.9月'!E30</f>
        <v>1</v>
      </c>
    </row>
    <row r="31" spans="1:6" ht="18" thickBot="1">
      <c r="A31" s="43" t="s">
        <v>30</v>
      </c>
      <c r="B31" s="44">
        <f>SUM(B27:B30)</f>
        <v>1515</v>
      </c>
      <c r="C31" s="45">
        <f>SUM(C27:C30)</f>
        <v>1698</v>
      </c>
      <c r="D31" s="46">
        <f>SUM(D27:D30)</f>
        <v>1837</v>
      </c>
      <c r="E31" s="47">
        <f>SUM(E27:E30)</f>
        <v>3535</v>
      </c>
      <c r="F31" s="52">
        <f>+E31-'H23.9月'!E31</f>
        <v>8</v>
      </c>
    </row>
    <row r="32" spans="1:6" ht="17.25">
      <c r="A32" s="17" t="s">
        <v>31</v>
      </c>
      <c r="B32" s="29">
        <v>193</v>
      </c>
      <c r="C32" s="30">
        <v>298</v>
      </c>
      <c r="D32" s="31">
        <v>286</v>
      </c>
      <c r="E32" s="10">
        <f>SUM(C32:D32)</f>
        <v>584</v>
      </c>
      <c r="F32" s="52">
        <f>+E32-'H23.9月'!E32</f>
        <v>-1</v>
      </c>
    </row>
    <row r="33" spans="1:6" ht="17.25">
      <c r="A33" s="18" t="s">
        <v>32</v>
      </c>
      <c r="B33" s="32">
        <v>278</v>
      </c>
      <c r="C33" s="33">
        <v>441</v>
      </c>
      <c r="D33" s="34">
        <v>447</v>
      </c>
      <c r="E33" s="2">
        <f>SUM(C33:D33)</f>
        <v>888</v>
      </c>
      <c r="F33" s="52">
        <f>+E33-'H23.9月'!E33</f>
        <v>2</v>
      </c>
    </row>
    <row r="34" spans="1:6" ht="17.25">
      <c r="A34" s="18" t="s">
        <v>33</v>
      </c>
      <c r="B34" s="32">
        <v>276</v>
      </c>
      <c r="C34" s="33">
        <v>434</v>
      </c>
      <c r="D34" s="34">
        <v>426</v>
      </c>
      <c r="E34" s="2">
        <f>SUM(C34:D34)</f>
        <v>860</v>
      </c>
      <c r="F34" s="52">
        <f>+E34-'H23.9月'!E34</f>
        <v>1</v>
      </c>
    </row>
    <row r="35" spans="1:6" ht="18" thickBot="1">
      <c r="A35" s="43" t="s">
        <v>34</v>
      </c>
      <c r="B35" s="48">
        <f>SUM(B32:B34)</f>
        <v>747</v>
      </c>
      <c r="C35" s="48">
        <f>SUM(C32:C34)</f>
        <v>1173</v>
      </c>
      <c r="D35" s="48">
        <f>SUM(D32:D34)</f>
        <v>1159</v>
      </c>
      <c r="E35" s="47">
        <f>SUM(E32:E34)</f>
        <v>2332</v>
      </c>
      <c r="F35" s="52">
        <f>+E35-'H23.9月'!E35</f>
        <v>2</v>
      </c>
    </row>
    <row r="36" spans="1:6" ht="17.25">
      <c r="A36" s="17" t="s">
        <v>35</v>
      </c>
      <c r="B36" s="29">
        <v>150</v>
      </c>
      <c r="C36" s="30">
        <v>146</v>
      </c>
      <c r="D36" s="31">
        <v>161</v>
      </c>
      <c r="E36" s="10">
        <f>SUM(C36:D36)</f>
        <v>307</v>
      </c>
      <c r="F36" s="52">
        <f>+E36-'H23.9月'!E36</f>
        <v>-1</v>
      </c>
    </row>
    <row r="37" spans="1:6" ht="17.25">
      <c r="A37" s="19" t="s">
        <v>36</v>
      </c>
      <c r="B37" s="35">
        <v>88</v>
      </c>
      <c r="C37" s="36">
        <v>118</v>
      </c>
      <c r="D37" s="37">
        <v>156</v>
      </c>
      <c r="E37" s="16">
        <f>SUM(C37:D37)</f>
        <v>274</v>
      </c>
      <c r="F37" s="52">
        <f>+E37-'H23.9月'!E37</f>
        <v>0</v>
      </c>
    </row>
    <row r="38" spans="1:6" ht="17.25">
      <c r="A38" s="20" t="s">
        <v>38</v>
      </c>
      <c r="B38" s="24">
        <f>SUM(B4:B19)+B26+B31+B35+B36+B37</f>
        <v>9141</v>
      </c>
      <c r="C38" s="22">
        <f>SUM(C4:C19)+C26+C31+C35+C36+C37</f>
        <v>10840</v>
      </c>
      <c r="D38" s="1">
        <f>SUM(D4:D19)+D26+D31+D35+D36+D37</f>
        <v>10682</v>
      </c>
      <c r="E38" s="2">
        <f>SUM(E4:E19)+E26+E31+E35+E36+E37</f>
        <v>21522</v>
      </c>
      <c r="F38" s="52">
        <f>+E38-'H23.9月'!E38</f>
        <v>-15</v>
      </c>
    </row>
    <row r="39" spans="1:6" ht="18" thickBot="1">
      <c r="A39" s="21" t="s">
        <v>37</v>
      </c>
      <c r="B39" s="25">
        <f>+B38-B37</f>
        <v>9053</v>
      </c>
      <c r="C39" s="23">
        <f>+C38-C37</f>
        <v>10722</v>
      </c>
      <c r="D39" s="11">
        <f>+D38-D37</f>
        <v>10526</v>
      </c>
      <c r="E39" s="12">
        <f>+E38-E37</f>
        <v>21248</v>
      </c>
      <c r="F39" s="52">
        <f>+E39-'H23.9月'!E39</f>
        <v>-15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9053</v>
      </c>
      <c r="C41" s="5" t="s">
        <v>0</v>
      </c>
      <c r="D41" s="53">
        <f>+B41-'H23.9月'!B41</f>
        <v>5</v>
      </c>
      <c r="E41" s="3"/>
    </row>
    <row r="42" spans="1:5" ht="17.25">
      <c r="A42" s="14" t="s">
        <v>43</v>
      </c>
      <c r="B42" s="6">
        <f>+E39</f>
        <v>21248</v>
      </c>
      <c r="C42" s="7" t="s">
        <v>44</v>
      </c>
      <c r="D42" s="53">
        <f>+B42-'H23.9月'!B42</f>
        <v>-15</v>
      </c>
      <c r="E42" s="3"/>
    </row>
    <row r="43" spans="1:5" ht="17.25">
      <c r="A43" s="14" t="s">
        <v>1</v>
      </c>
      <c r="B43" s="6">
        <f>+C39</f>
        <v>10722</v>
      </c>
      <c r="C43" s="7" t="s">
        <v>44</v>
      </c>
      <c r="D43" s="53">
        <f>+B43-'H23.9月'!B43</f>
        <v>-4</v>
      </c>
      <c r="E43" s="3"/>
    </row>
    <row r="44" spans="1:5" ht="18" thickBot="1">
      <c r="A44" s="15" t="s">
        <v>2</v>
      </c>
      <c r="B44" s="8">
        <f>+D39</f>
        <v>10526</v>
      </c>
      <c r="C44" s="9" t="s">
        <v>44</v>
      </c>
      <c r="D44" s="53">
        <f>+B44-'H23.9月'!B44</f>
        <v>-11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103</v>
      </c>
      <c r="D4" s="31">
        <v>85</v>
      </c>
      <c r="E4" s="10">
        <f aca="true" t="shared" si="0" ref="E4:E25">SUM(C4:D4)</f>
        <v>188</v>
      </c>
      <c r="F4" s="52">
        <f>+E4-'H23.10月'!E4</f>
        <v>-3</v>
      </c>
    </row>
    <row r="5" spans="1:6" ht="17.25">
      <c r="A5" s="18" t="s">
        <v>4</v>
      </c>
      <c r="B5" s="32">
        <v>796</v>
      </c>
      <c r="C5" s="33">
        <v>900</v>
      </c>
      <c r="D5" s="34">
        <v>857</v>
      </c>
      <c r="E5" s="2">
        <f t="shared" si="0"/>
        <v>1757</v>
      </c>
      <c r="F5" s="52">
        <f>+E5-'H23.10月'!E5</f>
        <v>3</v>
      </c>
    </row>
    <row r="6" spans="1:6" ht="17.25">
      <c r="A6" s="18" t="s">
        <v>5</v>
      </c>
      <c r="B6" s="32">
        <v>301</v>
      </c>
      <c r="C6" s="33">
        <v>379</v>
      </c>
      <c r="D6" s="34">
        <v>342</v>
      </c>
      <c r="E6" s="2">
        <f t="shared" si="0"/>
        <v>721</v>
      </c>
      <c r="F6" s="52">
        <f>+E6-'H23.10月'!E6</f>
        <v>0</v>
      </c>
    </row>
    <row r="7" spans="1:6" ht="17.25">
      <c r="A7" s="18" t="s">
        <v>6</v>
      </c>
      <c r="B7" s="32">
        <v>530</v>
      </c>
      <c r="C7" s="33">
        <v>637</v>
      </c>
      <c r="D7" s="34">
        <v>663</v>
      </c>
      <c r="E7" s="2">
        <f t="shared" si="0"/>
        <v>1300</v>
      </c>
      <c r="F7" s="52">
        <f>+E7-'H23.10月'!E7</f>
        <v>2</v>
      </c>
    </row>
    <row r="8" spans="1:6" ht="17.25">
      <c r="A8" s="18" t="s">
        <v>7</v>
      </c>
      <c r="B8" s="32">
        <v>279</v>
      </c>
      <c r="C8" s="33">
        <v>328</v>
      </c>
      <c r="D8" s="34">
        <v>297</v>
      </c>
      <c r="E8" s="2">
        <f t="shared" si="0"/>
        <v>625</v>
      </c>
      <c r="F8" s="52">
        <f>+E8-'H23.10月'!E8</f>
        <v>0</v>
      </c>
    </row>
    <row r="9" spans="1:6" ht="17.25">
      <c r="A9" s="18" t="s">
        <v>8</v>
      </c>
      <c r="B9" s="32">
        <v>135</v>
      </c>
      <c r="C9" s="33">
        <v>183</v>
      </c>
      <c r="D9" s="34">
        <v>168</v>
      </c>
      <c r="E9" s="2">
        <f t="shared" si="0"/>
        <v>351</v>
      </c>
      <c r="F9" s="52">
        <f>+E9-'H23.10月'!E9</f>
        <v>-3</v>
      </c>
    </row>
    <row r="10" spans="1:6" ht="17.25">
      <c r="A10" s="18" t="s">
        <v>9</v>
      </c>
      <c r="B10" s="32">
        <v>75</v>
      </c>
      <c r="C10" s="33">
        <v>110</v>
      </c>
      <c r="D10" s="34">
        <v>115</v>
      </c>
      <c r="E10" s="2">
        <f t="shared" si="0"/>
        <v>225</v>
      </c>
      <c r="F10" s="52">
        <f>+E10-'H23.10月'!E10</f>
        <v>-2</v>
      </c>
    </row>
    <row r="11" spans="1:6" ht="17.25">
      <c r="A11" s="18" t="s">
        <v>10</v>
      </c>
      <c r="B11" s="32">
        <v>46</v>
      </c>
      <c r="C11" s="33">
        <v>48</v>
      </c>
      <c r="D11" s="34">
        <v>47</v>
      </c>
      <c r="E11" s="2">
        <f t="shared" si="0"/>
        <v>95</v>
      </c>
      <c r="F11" s="52">
        <f>+E11-'H23.10月'!E11</f>
        <v>0</v>
      </c>
    </row>
    <row r="12" spans="1:6" ht="17.25">
      <c r="A12" s="18" t="s">
        <v>11</v>
      </c>
      <c r="B12" s="32">
        <v>418</v>
      </c>
      <c r="C12" s="33">
        <v>384</v>
      </c>
      <c r="D12" s="34">
        <v>331</v>
      </c>
      <c r="E12" s="2">
        <f t="shared" si="0"/>
        <v>715</v>
      </c>
      <c r="F12" s="52">
        <f>+E12-'H23.10月'!E12</f>
        <v>3</v>
      </c>
    </row>
    <row r="13" spans="1:6" ht="17.25">
      <c r="A13" s="18" t="s">
        <v>12</v>
      </c>
      <c r="B13" s="32">
        <v>834</v>
      </c>
      <c r="C13" s="33">
        <v>961</v>
      </c>
      <c r="D13" s="34">
        <v>902</v>
      </c>
      <c r="E13" s="2">
        <f t="shared" si="0"/>
        <v>1863</v>
      </c>
      <c r="F13" s="52">
        <f>+E13-'H23.10月'!E13</f>
        <v>-9</v>
      </c>
    </row>
    <row r="14" spans="1:6" ht="17.25">
      <c r="A14" s="18" t="s">
        <v>13</v>
      </c>
      <c r="B14" s="32">
        <v>126</v>
      </c>
      <c r="C14" s="33">
        <v>155</v>
      </c>
      <c r="D14" s="34">
        <v>164</v>
      </c>
      <c r="E14" s="2">
        <f t="shared" si="0"/>
        <v>319</v>
      </c>
      <c r="F14" s="52">
        <f>+E14-'H23.10月'!E14</f>
        <v>1</v>
      </c>
    </row>
    <row r="15" spans="1:6" ht="17.25">
      <c r="A15" s="18" t="s">
        <v>14</v>
      </c>
      <c r="B15" s="32">
        <v>322</v>
      </c>
      <c r="C15" s="33">
        <v>349</v>
      </c>
      <c r="D15" s="34">
        <v>326</v>
      </c>
      <c r="E15" s="2">
        <f t="shared" si="0"/>
        <v>675</v>
      </c>
      <c r="F15" s="52">
        <f>+E15-'H23.10月'!E15</f>
        <v>0</v>
      </c>
    </row>
    <row r="16" spans="1:6" ht="17.25">
      <c r="A16" s="18" t="s">
        <v>15</v>
      </c>
      <c r="B16" s="32">
        <v>159</v>
      </c>
      <c r="C16" s="33">
        <v>180</v>
      </c>
      <c r="D16" s="34">
        <v>181</v>
      </c>
      <c r="E16" s="2">
        <f t="shared" si="0"/>
        <v>361</v>
      </c>
      <c r="F16" s="52">
        <f>+E16-'H23.10月'!E16</f>
        <v>1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+E17-'H23.10月'!E17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+E18-'H23.10月'!E18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+E19-'H23.10月'!E19</f>
        <v>0</v>
      </c>
    </row>
    <row r="20" spans="1:6" ht="17.25">
      <c r="A20" s="17" t="s">
        <v>19</v>
      </c>
      <c r="B20" s="29">
        <v>403</v>
      </c>
      <c r="C20" s="30">
        <v>427</v>
      </c>
      <c r="D20" s="31">
        <v>403</v>
      </c>
      <c r="E20" s="10">
        <f t="shared" si="0"/>
        <v>830</v>
      </c>
      <c r="F20" s="52">
        <f>+E20-'H23.10月'!E20</f>
        <v>3</v>
      </c>
    </row>
    <row r="21" spans="1:6" ht="17.25">
      <c r="A21" s="18" t="s">
        <v>20</v>
      </c>
      <c r="B21" s="32">
        <v>424</v>
      </c>
      <c r="C21" s="33">
        <v>483</v>
      </c>
      <c r="D21" s="34">
        <v>450</v>
      </c>
      <c r="E21" s="2">
        <f t="shared" si="0"/>
        <v>933</v>
      </c>
      <c r="F21" s="52">
        <f>+E21-'H23.10月'!E21</f>
        <v>-3</v>
      </c>
    </row>
    <row r="22" spans="1:6" ht="17.25">
      <c r="A22" s="18" t="s">
        <v>21</v>
      </c>
      <c r="B22" s="32">
        <v>561</v>
      </c>
      <c r="C22" s="33">
        <v>665</v>
      </c>
      <c r="D22" s="34">
        <v>623</v>
      </c>
      <c r="E22" s="2">
        <f t="shared" si="0"/>
        <v>1288</v>
      </c>
      <c r="F22" s="52">
        <f>+E22-'H23.10月'!E22</f>
        <v>-4</v>
      </c>
    </row>
    <row r="23" spans="1:6" ht="17.25">
      <c r="A23" s="18" t="s">
        <v>22</v>
      </c>
      <c r="B23" s="32">
        <v>324</v>
      </c>
      <c r="C23" s="33">
        <v>384</v>
      </c>
      <c r="D23" s="34">
        <v>391</v>
      </c>
      <c r="E23" s="2">
        <f t="shared" si="0"/>
        <v>775</v>
      </c>
      <c r="F23" s="52">
        <f>+E23-'H23.10月'!E23</f>
        <v>1</v>
      </c>
    </row>
    <row r="24" spans="1:6" ht="17.25">
      <c r="A24" s="18" t="s">
        <v>23</v>
      </c>
      <c r="B24" s="32">
        <v>354</v>
      </c>
      <c r="C24" s="33">
        <v>444</v>
      </c>
      <c r="D24" s="34">
        <v>430</v>
      </c>
      <c r="E24" s="2">
        <f t="shared" si="0"/>
        <v>874</v>
      </c>
      <c r="F24" s="52">
        <f>+E24-'H23.10月'!E24</f>
        <v>2</v>
      </c>
    </row>
    <row r="25" spans="1:6" ht="17.25">
      <c r="A25" s="18" t="s">
        <v>24</v>
      </c>
      <c r="B25" s="32">
        <v>451</v>
      </c>
      <c r="C25" s="33">
        <v>537</v>
      </c>
      <c r="D25" s="34">
        <v>545</v>
      </c>
      <c r="E25" s="2">
        <f t="shared" si="0"/>
        <v>1082</v>
      </c>
      <c r="F25" s="52">
        <f>+E25-'H23.10月'!E25</f>
        <v>6</v>
      </c>
    </row>
    <row r="26" spans="1:6" ht="18" thickBot="1">
      <c r="A26" s="43" t="s">
        <v>25</v>
      </c>
      <c r="B26" s="44">
        <f>SUM(B20:B25)</f>
        <v>2517</v>
      </c>
      <c r="C26" s="45">
        <f>SUM(C20:C25)</f>
        <v>2940</v>
      </c>
      <c r="D26" s="46">
        <f>SUM(D20:D25)</f>
        <v>2842</v>
      </c>
      <c r="E26" s="47">
        <f>SUM(E20:E25)</f>
        <v>5782</v>
      </c>
      <c r="F26" s="52">
        <f>+E26-'H23.10月'!E26</f>
        <v>5</v>
      </c>
    </row>
    <row r="27" spans="1:6" ht="17.25">
      <c r="A27" s="17" t="s">
        <v>26</v>
      </c>
      <c r="B27" s="29">
        <v>399</v>
      </c>
      <c r="C27" s="30">
        <v>437</v>
      </c>
      <c r="D27" s="31">
        <v>422</v>
      </c>
      <c r="E27" s="10">
        <f>SUM(C27:D27)</f>
        <v>859</v>
      </c>
      <c r="F27" s="52">
        <f>+E27-'H23.10月'!E27</f>
        <v>3</v>
      </c>
    </row>
    <row r="28" spans="1:6" ht="17.25">
      <c r="A28" s="18" t="s">
        <v>27</v>
      </c>
      <c r="B28" s="32">
        <v>494</v>
      </c>
      <c r="C28" s="33">
        <v>582</v>
      </c>
      <c r="D28" s="34">
        <v>591</v>
      </c>
      <c r="E28" s="2">
        <f>SUM(C28:D28)</f>
        <v>1173</v>
      </c>
      <c r="F28" s="52">
        <f>+E28-'H23.10月'!E28</f>
        <v>-4</v>
      </c>
    </row>
    <row r="29" spans="1:6" ht="17.25">
      <c r="A29" s="18" t="s">
        <v>28</v>
      </c>
      <c r="B29" s="32">
        <v>439</v>
      </c>
      <c r="C29" s="33">
        <v>469</v>
      </c>
      <c r="D29" s="34">
        <v>597</v>
      </c>
      <c r="E29" s="2">
        <f>SUM(C29:D29)</f>
        <v>1066</v>
      </c>
      <c r="F29" s="52">
        <f>+E29-'H23.10月'!E29</f>
        <v>0</v>
      </c>
    </row>
    <row r="30" spans="1:6" ht="17.25">
      <c r="A30" s="18" t="s">
        <v>29</v>
      </c>
      <c r="B30" s="32">
        <v>186</v>
      </c>
      <c r="C30" s="33">
        <v>208</v>
      </c>
      <c r="D30" s="34">
        <v>224</v>
      </c>
      <c r="E30" s="2">
        <f>SUM(C30:D30)</f>
        <v>432</v>
      </c>
      <c r="F30" s="52">
        <f>+E30-'H23.10月'!E30</f>
        <v>-4</v>
      </c>
    </row>
    <row r="31" spans="1:6" ht="18" thickBot="1">
      <c r="A31" s="43" t="s">
        <v>30</v>
      </c>
      <c r="B31" s="44">
        <f>SUM(B27:B30)</f>
        <v>1518</v>
      </c>
      <c r="C31" s="45">
        <f>SUM(C27:C30)</f>
        <v>1696</v>
      </c>
      <c r="D31" s="46">
        <f>SUM(D27:D30)</f>
        <v>1834</v>
      </c>
      <c r="E31" s="47">
        <f>SUM(E27:E30)</f>
        <v>3530</v>
      </c>
      <c r="F31" s="52">
        <f>+E31-'H23.10月'!E31</f>
        <v>-5</v>
      </c>
    </row>
    <row r="32" spans="1:6" ht="17.25">
      <c r="A32" s="17" t="s">
        <v>31</v>
      </c>
      <c r="B32" s="29">
        <v>194</v>
      </c>
      <c r="C32" s="30">
        <v>298</v>
      </c>
      <c r="D32" s="31">
        <v>285</v>
      </c>
      <c r="E32" s="10">
        <f>SUM(C32:D32)</f>
        <v>583</v>
      </c>
      <c r="F32" s="52">
        <f>+E32-'H23.10月'!E32</f>
        <v>-1</v>
      </c>
    </row>
    <row r="33" spans="1:6" ht="17.25">
      <c r="A33" s="18" t="s">
        <v>32</v>
      </c>
      <c r="B33" s="32">
        <v>279</v>
      </c>
      <c r="C33" s="33">
        <v>443</v>
      </c>
      <c r="D33" s="34">
        <v>447</v>
      </c>
      <c r="E33" s="2">
        <f>SUM(C33:D33)</f>
        <v>890</v>
      </c>
      <c r="F33" s="52">
        <f>+E33-'H23.10月'!E33</f>
        <v>2</v>
      </c>
    </row>
    <row r="34" spans="1:6" ht="17.25">
      <c r="A34" s="18" t="s">
        <v>33</v>
      </c>
      <c r="B34" s="32">
        <v>276</v>
      </c>
      <c r="C34" s="33">
        <v>433</v>
      </c>
      <c r="D34" s="34">
        <v>423</v>
      </c>
      <c r="E34" s="2">
        <f>SUM(C34:D34)</f>
        <v>856</v>
      </c>
      <c r="F34" s="52">
        <f>+E34-'H23.10月'!E34</f>
        <v>-4</v>
      </c>
    </row>
    <row r="35" spans="1:6" ht="18" thickBot="1">
      <c r="A35" s="43" t="s">
        <v>34</v>
      </c>
      <c r="B35" s="48">
        <f>SUM(B32:B34)</f>
        <v>749</v>
      </c>
      <c r="C35" s="48">
        <f>SUM(C32:C34)</f>
        <v>1174</v>
      </c>
      <c r="D35" s="48">
        <f>SUM(D32:D34)</f>
        <v>1155</v>
      </c>
      <c r="E35" s="47">
        <f>SUM(E32:E34)</f>
        <v>2329</v>
      </c>
      <c r="F35" s="52">
        <f>+E35-'H23.10月'!E35</f>
        <v>-3</v>
      </c>
    </row>
    <row r="36" spans="1:6" ht="17.25">
      <c r="A36" s="17" t="s">
        <v>35</v>
      </c>
      <c r="B36" s="29">
        <v>149</v>
      </c>
      <c r="C36" s="30">
        <v>145</v>
      </c>
      <c r="D36" s="31">
        <v>161</v>
      </c>
      <c r="E36" s="10">
        <f>SUM(C36:D36)</f>
        <v>306</v>
      </c>
      <c r="F36" s="52">
        <f>+E36-'H23.10月'!E36</f>
        <v>-1</v>
      </c>
    </row>
    <row r="37" spans="1:6" ht="17.25">
      <c r="A37" s="19" t="s">
        <v>36</v>
      </c>
      <c r="B37" s="35">
        <v>88</v>
      </c>
      <c r="C37" s="36">
        <v>120</v>
      </c>
      <c r="D37" s="37">
        <v>154</v>
      </c>
      <c r="E37" s="16">
        <f>SUM(C37:D37)</f>
        <v>274</v>
      </c>
      <c r="F37" s="52">
        <f>+E37-'H23.10月'!E37</f>
        <v>0</v>
      </c>
    </row>
    <row r="38" spans="1:6" ht="17.25">
      <c r="A38" s="20" t="s">
        <v>38</v>
      </c>
      <c r="B38" s="24">
        <f>SUM(B4:B19)+B26+B31+B35+B36+B37</f>
        <v>9154</v>
      </c>
      <c r="C38" s="22">
        <f>SUM(C4:C19)+C26+C31+C35+C36+C37</f>
        <v>10845</v>
      </c>
      <c r="D38" s="1">
        <f>SUM(D4:D19)+D26+D31+D35+D36+D37</f>
        <v>10666</v>
      </c>
      <c r="E38" s="2">
        <f>SUM(E4:E19)+E26+E31+E35+E36+E37</f>
        <v>21511</v>
      </c>
      <c r="F38" s="52">
        <f>+E38-'H23.10月'!E38</f>
        <v>-11</v>
      </c>
    </row>
    <row r="39" spans="1:6" ht="18" thickBot="1">
      <c r="A39" s="21" t="s">
        <v>37</v>
      </c>
      <c r="B39" s="25">
        <f>+B38-B37</f>
        <v>9066</v>
      </c>
      <c r="C39" s="23">
        <f>+C38-C37</f>
        <v>10725</v>
      </c>
      <c r="D39" s="11">
        <f>+D38-D37</f>
        <v>10512</v>
      </c>
      <c r="E39" s="12">
        <f>+E38-E37</f>
        <v>21237</v>
      </c>
      <c r="F39" s="52">
        <f>+E39-'H23.10月'!E39</f>
        <v>-11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9066</v>
      </c>
      <c r="C41" s="5" t="s">
        <v>0</v>
      </c>
      <c r="D41" s="53">
        <f>+B41-'H23.10月'!B41</f>
        <v>13</v>
      </c>
      <c r="E41" s="3"/>
    </row>
    <row r="42" spans="1:5" ht="17.25">
      <c r="A42" s="14" t="s">
        <v>43</v>
      </c>
      <c r="B42" s="6">
        <f>+E39</f>
        <v>21237</v>
      </c>
      <c r="C42" s="7" t="s">
        <v>44</v>
      </c>
      <c r="D42" s="53">
        <f>+B42-'H23.10月'!B42</f>
        <v>-11</v>
      </c>
      <c r="E42" s="3"/>
    </row>
    <row r="43" spans="1:5" ht="17.25">
      <c r="A43" s="14" t="s">
        <v>1</v>
      </c>
      <c r="B43" s="6">
        <f>+C39</f>
        <v>10725</v>
      </c>
      <c r="C43" s="7" t="s">
        <v>44</v>
      </c>
      <c r="D43" s="53">
        <f>+B43-'H23.10月'!B43</f>
        <v>3</v>
      </c>
      <c r="E43" s="3"/>
    </row>
    <row r="44" spans="1:5" ht="18" thickBot="1">
      <c r="A44" s="15" t="s">
        <v>2</v>
      </c>
      <c r="B44" s="8">
        <f>+D39</f>
        <v>10512</v>
      </c>
      <c r="C44" s="9" t="s">
        <v>44</v>
      </c>
      <c r="D44" s="53">
        <f>+B44-'H23.10月'!B44</f>
        <v>-14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103</v>
      </c>
      <c r="D4" s="31">
        <v>85</v>
      </c>
      <c r="E4" s="10">
        <f aca="true" t="shared" si="0" ref="E4:E25">SUM(C4:D4)</f>
        <v>188</v>
      </c>
      <c r="F4" s="52">
        <f>+E4-'H23.11月'!E4</f>
        <v>0</v>
      </c>
    </row>
    <row r="5" spans="1:6" ht="17.25">
      <c r="A5" s="18" t="s">
        <v>4</v>
      </c>
      <c r="B5" s="32">
        <v>794</v>
      </c>
      <c r="C5" s="33">
        <v>901</v>
      </c>
      <c r="D5" s="34">
        <v>858</v>
      </c>
      <c r="E5" s="2">
        <f t="shared" si="0"/>
        <v>1759</v>
      </c>
      <c r="F5" s="52">
        <f>+E5-'H23.11月'!E5</f>
        <v>2</v>
      </c>
    </row>
    <row r="6" spans="1:6" ht="17.25">
      <c r="A6" s="18" t="s">
        <v>5</v>
      </c>
      <c r="B6" s="32">
        <v>296</v>
      </c>
      <c r="C6" s="33">
        <v>377</v>
      </c>
      <c r="D6" s="34">
        <v>340</v>
      </c>
      <c r="E6" s="2">
        <f t="shared" si="0"/>
        <v>717</v>
      </c>
      <c r="F6" s="52">
        <f>+E6-'H23.11月'!E6</f>
        <v>-4</v>
      </c>
    </row>
    <row r="7" spans="1:6" ht="17.25">
      <c r="A7" s="18" t="s">
        <v>6</v>
      </c>
      <c r="B7" s="32">
        <v>527</v>
      </c>
      <c r="C7" s="33">
        <v>631</v>
      </c>
      <c r="D7" s="34">
        <v>658</v>
      </c>
      <c r="E7" s="2">
        <f t="shared" si="0"/>
        <v>1289</v>
      </c>
      <c r="F7" s="52">
        <f>+E7-'H23.11月'!E7</f>
        <v>-11</v>
      </c>
    </row>
    <row r="8" spans="1:6" ht="17.25">
      <c r="A8" s="18" t="s">
        <v>7</v>
      </c>
      <c r="B8" s="32">
        <v>280</v>
      </c>
      <c r="C8" s="33">
        <v>328</v>
      </c>
      <c r="D8" s="34">
        <v>302</v>
      </c>
      <c r="E8" s="2">
        <f t="shared" si="0"/>
        <v>630</v>
      </c>
      <c r="F8" s="52">
        <f>+E8-'H23.11月'!E8</f>
        <v>5</v>
      </c>
    </row>
    <row r="9" spans="1:6" ht="17.25">
      <c r="A9" s="18" t="s">
        <v>8</v>
      </c>
      <c r="B9" s="32">
        <v>135</v>
      </c>
      <c r="C9" s="33">
        <v>184</v>
      </c>
      <c r="D9" s="34">
        <v>168</v>
      </c>
      <c r="E9" s="2">
        <f t="shared" si="0"/>
        <v>352</v>
      </c>
      <c r="F9" s="52">
        <f>+E9-'H23.11月'!E9</f>
        <v>1</v>
      </c>
    </row>
    <row r="10" spans="1:6" ht="17.25">
      <c r="A10" s="18" t="s">
        <v>9</v>
      </c>
      <c r="B10" s="32">
        <v>75</v>
      </c>
      <c r="C10" s="33">
        <v>110</v>
      </c>
      <c r="D10" s="34">
        <v>114</v>
      </c>
      <c r="E10" s="2">
        <f t="shared" si="0"/>
        <v>224</v>
      </c>
      <c r="F10" s="52">
        <f>+E10-'H23.11月'!E10</f>
        <v>-1</v>
      </c>
    </row>
    <row r="11" spans="1:6" ht="17.25">
      <c r="A11" s="18" t="s">
        <v>10</v>
      </c>
      <c r="B11" s="32">
        <v>46</v>
      </c>
      <c r="C11" s="33">
        <v>48</v>
      </c>
      <c r="D11" s="34">
        <v>47</v>
      </c>
      <c r="E11" s="2">
        <f t="shared" si="0"/>
        <v>95</v>
      </c>
      <c r="F11" s="52">
        <f>+E11-'H23.11月'!E11</f>
        <v>0</v>
      </c>
    </row>
    <row r="12" spans="1:6" ht="17.25">
      <c r="A12" s="18" t="s">
        <v>11</v>
      </c>
      <c r="B12" s="32">
        <v>416</v>
      </c>
      <c r="C12" s="33">
        <v>388</v>
      </c>
      <c r="D12" s="34">
        <v>332</v>
      </c>
      <c r="E12" s="2">
        <f t="shared" si="0"/>
        <v>720</v>
      </c>
      <c r="F12" s="52">
        <f>+E12-'H23.11月'!E12</f>
        <v>5</v>
      </c>
    </row>
    <row r="13" spans="1:6" ht="17.25">
      <c r="A13" s="18" t="s">
        <v>12</v>
      </c>
      <c r="B13" s="32">
        <v>839</v>
      </c>
      <c r="C13" s="33">
        <v>964</v>
      </c>
      <c r="D13" s="34">
        <v>904</v>
      </c>
      <c r="E13" s="2">
        <f t="shared" si="0"/>
        <v>1868</v>
      </c>
      <c r="F13" s="52">
        <f>+E13-'H23.11月'!E13</f>
        <v>5</v>
      </c>
    </row>
    <row r="14" spans="1:6" ht="17.25">
      <c r="A14" s="18" t="s">
        <v>13</v>
      </c>
      <c r="B14" s="32">
        <v>127</v>
      </c>
      <c r="C14" s="33">
        <v>155</v>
      </c>
      <c r="D14" s="34">
        <v>164</v>
      </c>
      <c r="E14" s="2">
        <f t="shared" si="0"/>
        <v>319</v>
      </c>
      <c r="F14" s="52">
        <f>+E14-'H23.11月'!E14</f>
        <v>0</v>
      </c>
    </row>
    <row r="15" spans="1:6" ht="17.25">
      <c r="A15" s="18" t="s">
        <v>14</v>
      </c>
      <c r="B15" s="32">
        <v>323</v>
      </c>
      <c r="C15" s="33">
        <v>352</v>
      </c>
      <c r="D15" s="34">
        <v>328</v>
      </c>
      <c r="E15" s="2">
        <f t="shared" si="0"/>
        <v>680</v>
      </c>
      <c r="F15" s="52">
        <f>+E15-'H23.11月'!E15</f>
        <v>5</v>
      </c>
    </row>
    <row r="16" spans="1:6" ht="17.25">
      <c r="A16" s="18" t="s">
        <v>15</v>
      </c>
      <c r="B16" s="32">
        <v>159</v>
      </c>
      <c r="C16" s="33">
        <v>181</v>
      </c>
      <c r="D16" s="34">
        <v>181</v>
      </c>
      <c r="E16" s="2">
        <f t="shared" si="0"/>
        <v>362</v>
      </c>
      <c r="F16" s="52">
        <f>+E16-'H23.11月'!E16</f>
        <v>1</v>
      </c>
    </row>
    <row r="17" spans="1:6" ht="17.25">
      <c r="A17" s="18" t="s">
        <v>16</v>
      </c>
      <c r="B17" s="32">
        <v>22</v>
      </c>
      <c r="C17" s="33">
        <v>42</v>
      </c>
      <c r="D17" s="34">
        <v>37</v>
      </c>
      <c r="E17" s="2">
        <f t="shared" si="0"/>
        <v>79</v>
      </c>
      <c r="F17" s="52">
        <f>+E17-'H23.11月'!E17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+E18-'H23.11月'!E18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+E19-'H23.11月'!E19</f>
        <v>0</v>
      </c>
    </row>
    <row r="20" spans="1:6" ht="17.25">
      <c r="A20" s="17" t="s">
        <v>19</v>
      </c>
      <c r="B20" s="29">
        <v>403</v>
      </c>
      <c r="C20" s="30">
        <v>429</v>
      </c>
      <c r="D20" s="31">
        <v>400</v>
      </c>
      <c r="E20" s="10">
        <f t="shared" si="0"/>
        <v>829</v>
      </c>
      <c r="F20" s="52">
        <f>+E20-'H23.11月'!E20</f>
        <v>-1</v>
      </c>
    </row>
    <row r="21" spans="1:6" ht="17.25">
      <c r="A21" s="18" t="s">
        <v>20</v>
      </c>
      <c r="B21" s="32">
        <v>423</v>
      </c>
      <c r="C21" s="33">
        <v>483</v>
      </c>
      <c r="D21" s="34">
        <v>449</v>
      </c>
      <c r="E21" s="2">
        <f t="shared" si="0"/>
        <v>932</v>
      </c>
      <c r="F21" s="52">
        <f>+E21-'H23.11月'!E21</f>
        <v>-1</v>
      </c>
    </row>
    <row r="22" spans="1:6" ht="17.25">
      <c r="A22" s="18" t="s">
        <v>21</v>
      </c>
      <c r="B22" s="32">
        <v>563</v>
      </c>
      <c r="C22" s="33">
        <v>666</v>
      </c>
      <c r="D22" s="34">
        <v>625</v>
      </c>
      <c r="E22" s="2">
        <f t="shared" si="0"/>
        <v>1291</v>
      </c>
      <c r="F22" s="52">
        <f>+E22-'H23.11月'!E22</f>
        <v>3</v>
      </c>
    </row>
    <row r="23" spans="1:6" ht="17.25">
      <c r="A23" s="18" t="s">
        <v>22</v>
      </c>
      <c r="B23" s="32">
        <v>323</v>
      </c>
      <c r="C23" s="33">
        <v>383</v>
      </c>
      <c r="D23" s="34">
        <v>389</v>
      </c>
      <c r="E23" s="2">
        <f t="shared" si="0"/>
        <v>772</v>
      </c>
      <c r="F23" s="52">
        <f>+E23-'H23.11月'!E23</f>
        <v>-3</v>
      </c>
    </row>
    <row r="24" spans="1:6" ht="17.25">
      <c r="A24" s="18" t="s">
        <v>23</v>
      </c>
      <c r="B24" s="32">
        <v>354</v>
      </c>
      <c r="C24" s="33">
        <v>441</v>
      </c>
      <c r="D24" s="34">
        <v>429</v>
      </c>
      <c r="E24" s="2">
        <f t="shared" si="0"/>
        <v>870</v>
      </c>
      <c r="F24" s="52">
        <f>+E24-'H23.11月'!E24</f>
        <v>-4</v>
      </c>
    </row>
    <row r="25" spans="1:6" ht="17.25">
      <c r="A25" s="18" t="s">
        <v>24</v>
      </c>
      <c r="B25" s="32">
        <v>449</v>
      </c>
      <c r="C25" s="33">
        <v>536</v>
      </c>
      <c r="D25" s="34">
        <v>543</v>
      </c>
      <c r="E25" s="2">
        <f t="shared" si="0"/>
        <v>1079</v>
      </c>
      <c r="F25" s="52">
        <f>+E25-'H23.11月'!E25</f>
        <v>-3</v>
      </c>
    </row>
    <row r="26" spans="1:6" ht="18" thickBot="1">
      <c r="A26" s="43" t="s">
        <v>25</v>
      </c>
      <c r="B26" s="44">
        <f>SUM(B20:B25)</f>
        <v>2515</v>
      </c>
      <c r="C26" s="45">
        <f>SUM(C20:C25)</f>
        <v>2938</v>
      </c>
      <c r="D26" s="46">
        <f>SUM(D20:D25)</f>
        <v>2835</v>
      </c>
      <c r="E26" s="47">
        <f>SUM(E20:E25)</f>
        <v>5773</v>
      </c>
      <c r="F26" s="52">
        <f>+E26-'H23.11月'!E26</f>
        <v>-9</v>
      </c>
    </row>
    <row r="27" spans="1:6" ht="17.25">
      <c r="A27" s="17" t="s">
        <v>26</v>
      </c>
      <c r="B27" s="29">
        <v>401</v>
      </c>
      <c r="C27" s="30">
        <v>435</v>
      </c>
      <c r="D27" s="31">
        <v>422</v>
      </c>
      <c r="E27" s="10">
        <f>SUM(C27:D27)</f>
        <v>857</v>
      </c>
      <c r="F27" s="52">
        <f>+E27-'H23.11月'!E27</f>
        <v>-2</v>
      </c>
    </row>
    <row r="28" spans="1:6" ht="17.25">
      <c r="A28" s="18" t="s">
        <v>27</v>
      </c>
      <c r="B28" s="32">
        <v>494</v>
      </c>
      <c r="C28" s="33">
        <v>581</v>
      </c>
      <c r="D28" s="34">
        <v>590</v>
      </c>
      <c r="E28" s="2">
        <f>SUM(C28:D28)</f>
        <v>1171</v>
      </c>
      <c r="F28" s="52">
        <f>+E28-'H23.11月'!E28</f>
        <v>-2</v>
      </c>
    </row>
    <row r="29" spans="1:6" ht="17.25">
      <c r="A29" s="18" t="s">
        <v>28</v>
      </c>
      <c r="B29" s="32">
        <v>438</v>
      </c>
      <c r="C29" s="33">
        <v>467</v>
      </c>
      <c r="D29" s="34">
        <v>593</v>
      </c>
      <c r="E29" s="2">
        <f>SUM(C29:D29)</f>
        <v>1060</v>
      </c>
      <c r="F29" s="52">
        <f>+E29-'H23.11月'!E29</f>
        <v>-6</v>
      </c>
    </row>
    <row r="30" spans="1:6" ht="17.25">
      <c r="A30" s="18" t="s">
        <v>29</v>
      </c>
      <c r="B30" s="32">
        <v>185</v>
      </c>
      <c r="C30" s="33">
        <v>206</v>
      </c>
      <c r="D30" s="34">
        <v>223</v>
      </c>
      <c r="E30" s="2">
        <f>SUM(C30:D30)</f>
        <v>429</v>
      </c>
      <c r="F30" s="52">
        <f>+E30-'H23.11月'!E30</f>
        <v>-3</v>
      </c>
    </row>
    <row r="31" spans="1:6" ht="18" thickBot="1">
      <c r="A31" s="43" t="s">
        <v>30</v>
      </c>
      <c r="B31" s="44">
        <f>SUM(B27:B30)</f>
        <v>1518</v>
      </c>
      <c r="C31" s="45">
        <f>SUM(C27:C30)</f>
        <v>1689</v>
      </c>
      <c r="D31" s="46">
        <f>SUM(D27:D30)</f>
        <v>1828</v>
      </c>
      <c r="E31" s="47">
        <f>SUM(E27:E30)</f>
        <v>3517</v>
      </c>
      <c r="F31" s="52">
        <f>+E31-'H23.11月'!E31</f>
        <v>-13</v>
      </c>
    </row>
    <row r="32" spans="1:6" ht="17.25">
      <c r="A32" s="17" t="s">
        <v>31</v>
      </c>
      <c r="B32" s="29">
        <v>194</v>
      </c>
      <c r="C32" s="30">
        <v>298</v>
      </c>
      <c r="D32" s="31">
        <v>286</v>
      </c>
      <c r="E32" s="10">
        <f>SUM(C32:D32)</f>
        <v>584</v>
      </c>
      <c r="F32" s="52">
        <f>+E32-'H23.11月'!E32</f>
        <v>1</v>
      </c>
    </row>
    <row r="33" spans="1:6" ht="17.25">
      <c r="A33" s="18" t="s">
        <v>32</v>
      </c>
      <c r="B33" s="32">
        <v>279</v>
      </c>
      <c r="C33" s="33">
        <v>440</v>
      </c>
      <c r="D33" s="34">
        <v>448</v>
      </c>
      <c r="E33" s="2">
        <f>SUM(C33:D33)</f>
        <v>888</v>
      </c>
      <c r="F33" s="52">
        <f>+E33-'H23.11月'!E33</f>
        <v>-2</v>
      </c>
    </row>
    <row r="34" spans="1:6" ht="17.25">
      <c r="A34" s="18" t="s">
        <v>33</v>
      </c>
      <c r="B34" s="32">
        <v>274</v>
      </c>
      <c r="C34" s="33">
        <v>429</v>
      </c>
      <c r="D34" s="34">
        <v>421</v>
      </c>
      <c r="E34" s="2">
        <f>SUM(C34:D34)</f>
        <v>850</v>
      </c>
      <c r="F34" s="52">
        <f>+E34-'H23.11月'!E34</f>
        <v>-6</v>
      </c>
    </row>
    <row r="35" spans="1:6" ht="18" thickBot="1">
      <c r="A35" s="43" t="s">
        <v>34</v>
      </c>
      <c r="B35" s="48">
        <f>SUM(B32:B34)</f>
        <v>747</v>
      </c>
      <c r="C35" s="48">
        <f>SUM(C32:C34)</f>
        <v>1167</v>
      </c>
      <c r="D35" s="48">
        <f>SUM(D32:D34)</f>
        <v>1155</v>
      </c>
      <c r="E35" s="47">
        <f>SUM(E32:E34)</f>
        <v>2322</v>
      </c>
      <c r="F35" s="52">
        <f>+E35-'H23.11月'!E35</f>
        <v>-7</v>
      </c>
    </row>
    <row r="36" spans="1:6" ht="17.25">
      <c r="A36" s="17" t="s">
        <v>35</v>
      </c>
      <c r="B36" s="29">
        <v>148</v>
      </c>
      <c r="C36" s="30">
        <v>143</v>
      </c>
      <c r="D36" s="31">
        <v>159</v>
      </c>
      <c r="E36" s="10">
        <f>SUM(C36:D36)</f>
        <v>302</v>
      </c>
      <c r="F36" s="52">
        <f>+E36-'H23.11月'!E36</f>
        <v>-4</v>
      </c>
    </row>
    <row r="37" spans="1:6" ht="17.25">
      <c r="A37" s="19" t="s">
        <v>36</v>
      </c>
      <c r="B37" s="35">
        <v>85</v>
      </c>
      <c r="C37" s="36">
        <v>118</v>
      </c>
      <c r="D37" s="37">
        <v>151</v>
      </c>
      <c r="E37" s="16">
        <f>SUM(C37:D37)</f>
        <v>269</v>
      </c>
      <c r="F37" s="52">
        <f>+E37-'H23.11月'!E37</f>
        <v>-5</v>
      </c>
    </row>
    <row r="38" spans="1:6" ht="17.25">
      <c r="A38" s="20" t="s">
        <v>38</v>
      </c>
      <c r="B38" s="24">
        <f>SUM(B4:B19)+B26+B31+B35+B36+B37</f>
        <v>9142</v>
      </c>
      <c r="C38" s="22">
        <f>SUM(C4:C19)+C26+C31+C35+C36+C37</f>
        <v>10830</v>
      </c>
      <c r="D38" s="1">
        <f>SUM(D4:D19)+D26+D31+D35+D36+D37</f>
        <v>10651</v>
      </c>
      <c r="E38" s="2">
        <f>SUM(E4:E19)+E26+E31+E35+E36+E37</f>
        <v>21481</v>
      </c>
      <c r="F38" s="52">
        <f>+E38-'H23.11月'!E38</f>
        <v>-30</v>
      </c>
    </row>
    <row r="39" spans="1:6" ht="18" thickBot="1">
      <c r="A39" s="21" t="s">
        <v>37</v>
      </c>
      <c r="B39" s="25">
        <f>+B38-B37</f>
        <v>9057</v>
      </c>
      <c r="C39" s="23">
        <f>+C38-C37</f>
        <v>10712</v>
      </c>
      <c r="D39" s="11">
        <f>+D38-D37</f>
        <v>10500</v>
      </c>
      <c r="E39" s="12">
        <f>+E38-E37</f>
        <v>21212</v>
      </c>
      <c r="F39" s="52">
        <f>+E39-'H23.11月'!E39</f>
        <v>-25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9057</v>
      </c>
      <c r="C41" s="5" t="s">
        <v>0</v>
      </c>
      <c r="D41" s="53">
        <f>+B41-'H23.11月'!B41</f>
        <v>-9</v>
      </c>
      <c r="E41" s="3"/>
    </row>
    <row r="42" spans="1:5" ht="17.25">
      <c r="A42" s="14" t="s">
        <v>43</v>
      </c>
      <c r="B42" s="6">
        <f>+E39</f>
        <v>21212</v>
      </c>
      <c r="C42" s="7" t="s">
        <v>44</v>
      </c>
      <c r="D42" s="53">
        <f>+B42-'H23.11月'!B42</f>
        <v>-25</v>
      </c>
      <c r="E42" s="3"/>
    </row>
    <row r="43" spans="1:5" ht="17.25">
      <c r="A43" s="14" t="s">
        <v>1</v>
      </c>
      <c r="B43" s="6">
        <f>+C39</f>
        <v>10712</v>
      </c>
      <c r="C43" s="7" t="s">
        <v>44</v>
      </c>
      <c r="D43" s="53">
        <f>+B43-'H23.11月'!B43</f>
        <v>-13</v>
      </c>
      <c r="E43" s="3"/>
    </row>
    <row r="44" spans="1:5" ht="18" thickBot="1">
      <c r="A44" s="15" t="s">
        <v>2</v>
      </c>
      <c r="B44" s="8">
        <f>+D39</f>
        <v>10500</v>
      </c>
      <c r="C44" s="9" t="s">
        <v>44</v>
      </c>
      <c r="D44" s="53">
        <f>+B44-'H23.11月'!B44</f>
        <v>-12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u_pctyo231105</cp:lastModifiedBy>
  <cp:lastPrinted>2012-02-29T09:05:41Z</cp:lastPrinted>
  <dcterms:created xsi:type="dcterms:W3CDTF">2002-03-29T02:16:40Z</dcterms:created>
  <dcterms:modified xsi:type="dcterms:W3CDTF">2012-03-31T05:38:13Z</dcterms:modified>
  <cp:category/>
  <cp:version/>
  <cp:contentType/>
  <cp:contentStatus/>
</cp:coreProperties>
</file>