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activeTab="0"/>
  </bookViews>
  <sheets>
    <sheet name="H18.4月" sheetId="1" r:id="rId1"/>
    <sheet name="H18.5月" sheetId="2" r:id="rId2"/>
    <sheet name="H18.6月" sheetId="3" r:id="rId3"/>
    <sheet name="H18.7月" sheetId="4" r:id="rId4"/>
    <sheet name="H18.8月" sheetId="5" r:id="rId5"/>
    <sheet name="H18.9月" sheetId="6" r:id="rId6"/>
    <sheet name="H18.10月" sheetId="7" r:id="rId7"/>
    <sheet name="H18.11月" sheetId="8" r:id="rId8"/>
    <sheet name="H18.12月" sheetId="9" r:id="rId9"/>
    <sheet name="H19.1月" sheetId="10" r:id="rId10"/>
    <sheet name="H19.2月" sheetId="11" r:id="rId11"/>
    <sheet name="H19.3月" sheetId="12" r:id="rId12"/>
    <sheet name="H19.4月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<sst xmlns="http://schemas.openxmlformats.org/spreadsheetml/2006/main" count="700" uniqueCount="62">
  <si>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</si>
  <si>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</si>
  <si>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</si>
  <si>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</si>
  <si>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</si>
  <si>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</si>
  <si>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</si>
  <si>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</si>
  <si>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</si>
  <si>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</si>
  <si>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</si>
  <si>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</si>
  <si>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</si>
  <si>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</si>
  <si>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</si>
  <si>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</si>
  <si>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</si>
  <si>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</si>
  <si>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</si>
  <si>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</si>
  <si>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</si>
  <si>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</si>
  <si>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</si>
  <si>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</si>
  <si>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</si>
  <si>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</si>
  <si>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</si>
  <si>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</si>
  <si>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</si>
  <si>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</si>
  <si>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</si>
  <si>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</si>
  <si>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</si>
  <si>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</si>
  <si>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</si>
  <si>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</si>
  <si>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</si>
  <si>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</si>
  <si>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</si>
  <si>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</si>
  <si>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</si>
  <si>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</si>
  <si>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</si>
  <si>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</si>
  <si>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</si>
  <si>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</si>
  <si>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</si>
  <si>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</si>
  <si>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</si>
  <si>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平成１８年８月１日現在</t>
  </si>
  <si>
    <t>平成１８年４月１日現在</t>
  </si>
  <si>
    <t>平成１８年５月１日現在</t>
  </si>
  <si>
    <t>平成１８年６月１日現在</t>
  </si>
  <si>
    <t>平成１８年７月１日現在</t>
  </si>
  <si>
    <t>平成１８年９月１日現在</t>
  </si>
  <si>
    <t>平成１８年１０月１日現在</t>
  </si>
  <si>
    <t>平成１８年１１月１日現在</t>
  </si>
  <si>
    <t>平成１８年１２月１日現在</t>
  </si>
  <si>
    <t>平成１９年１月１日現在</t>
  </si>
  <si>
    <t>平成１９年２月１日現在</t>
  </si>
  <si>
    <t>平成１９年３月１日現在</t>
  </si>
  <si>
    <t>平成１９年４月１日現在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</si>
</sst>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2" borderId="10" xfId="0" applyNumberFormat="1" applyFont="1" applyFill="1" applyBorder="1" applyAlignment="1">
      <alignment/>
    </xf>
    <xf numFmtId="176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2" borderId="19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2" borderId="2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6" fontId="2" fillId="0" borderId="25" xfId="0" applyNumberFormat="1" applyFont="1" applyBorder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4" borderId="20" xfId="0" applyNumberFormat="1" applyFont="1" applyFill="1" applyBorder="1" applyAlignment="1" applyProtection="1">
      <alignment/>
      <protection locked="0"/>
    </xf>
    <xf numFmtId="176" fontId="2" fillId="4" borderId="18" xfId="0" applyNumberFormat="1" applyFont="1" applyFill="1" applyBorder="1" applyAlignment="1" applyProtection="1">
      <alignment/>
      <protection locked="0"/>
    </xf>
    <xf numFmtId="176" fontId="2" fillId="4" borderId="1" xfId="0" applyNumberFormat="1" applyFont="1" applyFill="1" applyBorder="1" applyAlignment="1" applyProtection="1">
      <alignment/>
      <protection locked="0"/>
    </xf>
    <xf numFmtId="0" fontId="2" fillId="5" borderId="17" xfId="0" applyFont="1" applyFill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>
      <alignment/>
    </xf>
    <xf numFmtId="0" fontId="3" fillId="6" borderId="17" xfId="0" applyFont="1" applyFill="1" applyBorder="1" applyAlignment="1">
      <alignment horizontal="center"/>
    </xf>
    <xf numFmtId="176" fontId="2" fillId="6" borderId="21" xfId="0" applyNumberFormat="1" applyFont="1" applyFill="1" applyBorder="1" applyAlignment="1">
      <alignment/>
    </xf>
    <xf numFmtId="176" fontId="2" fillId="6" borderId="19" xfId="0" applyNumberFormat="1" applyFont="1" applyFill="1" applyBorder="1" applyAlignment="1">
      <alignment/>
    </xf>
    <xf numFmtId="176" fontId="2" fillId="6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7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3" fontId="2" fillId="0" borderId="0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46" sqref="E46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49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80</v>
      </c>
      <c r="C4" s="30">
        <v>108</v>
      </c>
      <c r="D4" s="31">
        <v>83</v>
      </c>
      <c r="E4" s="10">
        <f aca="true" t="shared" si="0" ref="E4:E25">SUM(C4:D4)</f>
        <v>191</v>
      </c>
    </row>
    <row r="5" spans="1:5" ht="17.25">
      <c r="A5" s="18" t="s">
        <v>4</v>
      </c>
      <c r="B5" s="32">
        <v>701</v>
      </c>
      <c r="C5" s="33">
        <v>874</v>
      </c>
      <c r="D5" s="34">
        <v>827</v>
      </c>
      <c r="E5" s="2">
        <f t="shared" si="0"/>
        <v>1701</v>
      </c>
    </row>
    <row r="6" spans="1:5" ht="17.25">
      <c r="A6" s="18" t="s">
        <v>5</v>
      </c>
      <c r="B6" s="32">
        <v>302</v>
      </c>
      <c r="C6" s="33">
        <v>379</v>
      </c>
      <c r="D6" s="34">
        <v>383</v>
      </c>
      <c r="E6" s="2">
        <f t="shared" si="0"/>
        <v>762</v>
      </c>
    </row>
    <row r="7" spans="1:5" ht="17.25">
      <c r="A7" s="18" t="s">
        <v>6</v>
      </c>
      <c r="B7" s="32">
        <v>517</v>
      </c>
      <c r="C7" s="33">
        <v>679</v>
      </c>
      <c r="D7" s="34">
        <v>685</v>
      </c>
      <c r="E7" s="2">
        <f t="shared" si="0"/>
        <v>1364</v>
      </c>
    </row>
    <row r="8" spans="1:5" ht="17.25">
      <c r="A8" s="18" t="s">
        <v>7</v>
      </c>
      <c r="B8" s="32">
        <v>289</v>
      </c>
      <c r="C8" s="33">
        <v>372</v>
      </c>
      <c r="D8" s="34">
        <v>338</v>
      </c>
      <c r="E8" s="2">
        <f t="shared" si="0"/>
        <v>710</v>
      </c>
    </row>
    <row r="9" spans="1:5" ht="17.25">
      <c r="A9" s="18" t="s">
        <v>8</v>
      </c>
      <c r="B9" s="32">
        <v>128</v>
      </c>
      <c r="C9" s="33">
        <v>200</v>
      </c>
      <c r="D9" s="34">
        <v>176</v>
      </c>
      <c r="E9" s="2">
        <f t="shared" si="0"/>
        <v>376</v>
      </c>
    </row>
    <row r="10" spans="1:5" ht="17.25">
      <c r="A10" s="18" t="s">
        <v>9</v>
      </c>
      <c r="B10" s="32">
        <v>80</v>
      </c>
      <c r="C10" s="33">
        <v>131</v>
      </c>
      <c r="D10" s="34">
        <v>128</v>
      </c>
      <c r="E10" s="2">
        <f t="shared" si="0"/>
        <v>259</v>
      </c>
    </row>
    <row r="11" spans="1:5" ht="17.25">
      <c r="A11" s="18" t="s">
        <v>10</v>
      </c>
      <c r="B11" s="32">
        <v>50</v>
      </c>
      <c r="C11" s="33">
        <v>55</v>
      </c>
      <c r="D11" s="34">
        <v>58</v>
      </c>
      <c r="E11" s="2">
        <f t="shared" si="0"/>
        <v>113</v>
      </c>
    </row>
    <row r="12" spans="1:5" ht="17.25">
      <c r="A12" s="18" t="s">
        <v>11</v>
      </c>
      <c r="B12" s="32">
        <v>328</v>
      </c>
      <c r="C12" s="33">
        <v>314</v>
      </c>
      <c r="D12" s="34">
        <v>280</v>
      </c>
      <c r="E12" s="2">
        <f t="shared" si="0"/>
        <v>594</v>
      </c>
    </row>
    <row r="13" spans="1:5" ht="17.25">
      <c r="A13" s="18" t="s">
        <v>12</v>
      </c>
      <c r="B13" s="32">
        <v>804</v>
      </c>
      <c r="C13" s="33">
        <v>983</v>
      </c>
      <c r="D13" s="34">
        <v>955</v>
      </c>
      <c r="E13" s="2">
        <f t="shared" si="0"/>
        <v>1938</v>
      </c>
    </row>
    <row r="14" spans="1:5" ht="17.25">
      <c r="A14" s="18" t="s">
        <v>13</v>
      </c>
      <c r="B14" s="32">
        <v>123</v>
      </c>
      <c r="C14" s="33">
        <v>163</v>
      </c>
      <c r="D14" s="34">
        <v>167</v>
      </c>
      <c r="E14" s="2">
        <f t="shared" si="0"/>
        <v>330</v>
      </c>
    </row>
    <row r="15" spans="1:5" ht="17.25">
      <c r="A15" s="18" t="s">
        <v>14</v>
      </c>
      <c r="B15" s="32">
        <v>312</v>
      </c>
      <c r="C15" s="33">
        <v>374</v>
      </c>
      <c r="D15" s="34">
        <v>336</v>
      </c>
      <c r="E15" s="2">
        <f t="shared" si="0"/>
        <v>710</v>
      </c>
    </row>
    <row r="16" spans="1:5" ht="17.25">
      <c r="A16" s="18" t="s">
        <v>15</v>
      </c>
      <c r="B16" s="32">
        <v>159</v>
      </c>
      <c r="C16" s="33">
        <v>199</v>
      </c>
      <c r="D16" s="34">
        <v>213</v>
      </c>
      <c r="E16" s="2">
        <f t="shared" si="0"/>
        <v>412</v>
      </c>
    </row>
    <row r="17" spans="1:5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</row>
    <row r="18" spans="1:5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</row>
    <row r="19" spans="1:5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</row>
    <row r="20" spans="1:5" ht="17.25">
      <c r="A20" s="17" t="s">
        <v>19</v>
      </c>
      <c r="B20" s="29">
        <v>331</v>
      </c>
      <c r="C20" s="30">
        <v>345</v>
      </c>
      <c r="D20" s="31">
        <v>329</v>
      </c>
      <c r="E20" s="10">
        <f t="shared" si="0"/>
        <v>674</v>
      </c>
    </row>
    <row r="21" spans="1:5" ht="17.25">
      <c r="A21" s="18" t="s">
        <v>20</v>
      </c>
      <c r="B21" s="32">
        <v>401</v>
      </c>
      <c r="C21" s="33">
        <v>476</v>
      </c>
      <c r="D21" s="34">
        <v>445</v>
      </c>
      <c r="E21" s="2">
        <f t="shared" si="0"/>
        <v>921</v>
      </c>
    </row>
    <row r="22" spans="1:5" ht="17.25">
      <c r="A22" s="18" t="s">
        <v>21</v>
      </c>
      <c r="B22" s="32">
        <v>657</v>
      </c>
      <c r="C22" s="33">
        <v>674</v>
      </c>
      <c r="D22" s="34">
        <v>766</v>
      </c>
      <c r="E22" s="2">
        <f t="shared" si="0"/>
        <v>1440</v>
      </c>
    </row>
    <row r="23" spans="1:5" ht="17.25">
      <c r="A23" s="18" t="s">
        <v>22</v>
      </c>
      <c r="B23" s="32">
        <v>312</v>
      </c>
      <c r="C23" s="33">
        <v>423</v>
      </c>
      <c r="D23" s="34">
        <v>413</v>
      </c>
      <c r="E23" s="2">
        <f t="shared" si="0"/>
        <v>836</v>
      </c>
    </row>
    <row r="24" spans="1:5" ht="17.25">
      <c r="A24" s="18" t="s">
        <v>23</v>
      </c>
      <c r="B24" s="32">
        <v>356</v>
      </c>
      <c r="C24" s="33">
        <v>478</v>
      </c>
      <c r="D24" s="34">
        <v>467</v>
      </c>
      <c r="E24" s="2">
        <f t="shared" si="0"/>
        <v>945</v>
      </c>
    </row>
    <row r="25" spans="1:5" ht="17.25">
      <c r="A25" s="18" t="s">
        <v>24</v>
      </c>
      <c r="B25" s="32">
        <v>445</v>
      </c>
      <c r="C25" s="33">
        <v>576</v>
      </c>
      <c r="D25" s="34">
        <v>590</v>
      </c>
      <c r="E25" s="2">
        <f t="shared" si="0"/>
        <v>1166</v>
      </c>
    </row>
    <row r="26" spans="1:5" ht="18" thickBot="1">
      <c r="A26" s="43" t="s">
        <v>25</v>
      </c>
      <c r="B26" s="44">
        <f>SUM(B20:B25)</f>
        <v>2502</v>
      </c>
      <c r="C26" s="45">
        <f>SUM(C20:C25)</f>
        <v>2972</v>
      </c>
      <c r="D26" s="46">
        <f>SUM(D20:D25)</f>
        <v>3010</v>
      </c>
      <c r="E26" s="47">
        <f>SUM(E20:E25)</f>
        <v>5982</v>
      </c>
    </row>
    <row r="27" spans="1:5" ht="17.25">
      <c r="A27" s="17" t="s">
        <v>26</v>
      </c>
      <c r="B27" s="29">
        <v>395</v>
      </c>
      <c r="C27" s="30">
        <v>449</v>
      </c>
      <c r="D27" s="31">
        <v>444</v>
      </c>
      <c r="E27" s="10">
        <f>SUM(C27:D27)</f>
        <v>893</v>
      </c>
    </row>
    <row r="28" spans="1:5" ht="17.25">
      <c r="A28" s="18" t="s">
        <v>27</v>
      </c>
      <c r="B28" s="32">
        <v>445</v>
      </c>
      <c r="C28" s="33">
        <v>554</v>
      </c>
      <c r="D28" s="34">
        <v>541</v>
      </c>
      <c r="E28" s="2">
        <f>SUM(C28:D28)</f>
        <v>1095</v>
      </c>
    </row>
    <row r="29" spans="1:5" ht="17.25">
      <c r="A29" s="18" t="s">
        <v>28</v>
      </c>
      <c r="B29" s="32">
        <v>430</v>
      </c>
      <c r="C29" s="33">
        <v>528</v>
      </c>
      <c r="D29" s="34">
        <v>641</v>
      </c>
      <c r="E29" s="2">
        <f>SUM(C29:D29)</f>
        <v>1169</v>
      </c>
    </row>
    <row r="30" spans="1:5" ht="17.25">
      <c r="A30" s="18" t="s">
        <v>29</v>
      </c>
      <c r="B30" s="32">
        <v>182</v>
      </c>
      <c r="C30" s="33">
        <v>238</v>
      </c>
      <c r="D30" s="34">
        <v>257</v>
      </c>
      <c r="E30" s="2">
        <f>SUM(C30:D30)</f>
        <v>495</v>
      </c>
    </row>
    <row r="31" spans="1:5" ht="18" thickBot="1">
      <c r="A31" s="43" t="s">
        <v>30</v>
      </c>
      <c r="B31" s="44">
        <f>SUM(B27:B30)</f>
        <v>1452</v>
      </c>
      <c r="C31" s="45">
        <f>SUM(C27:C30)</f>
        <v>1769</v>
      </c>
      <c r="D31" s="46">
        <f>SUM(D27:D30)</f>
        <v>1883</v>
      </c>
      <c r="E31" s="47">
        <f>SUM(E27:E30)</f>
        <v>3652</v>
      </c>
    </row>
    <row r="32" spans="1:5" ht="17.25">
      <c r="A32" s="17" t="s">
        <v>31</v>
      </c>
      <c r="B32" s="29">
        <v>182</v>
      </c>
      <c r="C32" s="30">
        <v>248</v>
      </c>
      <c r="D32" s="31">
        <v>266</v>
      </c>
      <c r="E32" s="10">
        <f>SUM(C32:D32)</f>
        <v>514</v>
      </c>
    </row>
    <row r="33" spans="1:5" ht="17.25">
      <c r="A33" s="18" t="s">
        <v>32</v>
      </c>
      <c r="B33" s="32">
        <v>267</v>
      </c>
      <c r="C33" s="33">
        <v>411</v>
      </c>
      <c r="D33" s="34">
        <v>413</v>
      </c>
      <c r="E33" s="2">
        <f>SUM(C33:D33)</f>
        <v>824</v>
      </c>
    </row>
    <row r="34" spans="1:5" ht="17.25">
      <c r="A34" s="18" t="s">
        <v>33</v>
      </c>
      <c r="B34" s="32">
        <v>252</v>
      </c>
      <c r="C34" s="33">
        <v>374</v>
      </c>
      <c r="D34" s="34">
        <v>371</v>
      </c>
      <c r="E34" s="2">
        <f>SUM(C34:D34)</f>
        <v>745</v>
      </c>
    </row>
    <row r="35" spans="1:5" ht="18" thickBot="1">
      <c r="A35" s="43" t="s">
        <v>34</v>
      </c>
      <c r="B35" s="48">
        <f>SUM(B32:B34)</f>
        <v>701</v>
      </c>
      <c r="C35" s="48">
        <f>SUM(C32:C34)</f>
        <v>1033</v>
      </c>
      <c r="D35" s="48">
        <f>SUM(D32:D34)</f>
        <v>1050</v>
      </c>
      <c r="E35" s="47">
        <f>SUM(E32:E34)</f>
        <v>2083</v>
      </c>
    </row>
    <row r="36" spans="1:5" ht="17.25">
      <c r="A36" s="17" t="s">
        <v>35</v>
      </c>
      <c r="B36" s="29">
        <v>133</v>
      </c>
      <c r="C36" s="30">
        <v>144</v>
      </c>
      <c r="D36" s="31">
        <v>173</v>
      </c>
      <c r="E36" s="10">
        <f>SUM(C36:D36)</f>
        <v>317</v>
      </c>
    </row>
    <row r="37" spans="1:5" ht="17.25">
      <c r="A37" s="19" t="s">
        <v>36</v>
      </c>
      <c r="B37" s="35">
        <v>74</v>
      </c>
      <c r="C37" s="36">
        <v>105</v>
      </c>
      <c r="D37" s="37">
        <v>143</v>
      </c>
      <c r="E37" s="16">
        <f>SUM(C37:D37)</f>
        <v>248</v>
      </c>
    </row>
    <row r="38" spans="1:5" ht="17.25">
      <c r="A38" s="20" t="s">
        <v>38</v>
      </c>
      <c r="B38" s="24">
        <f>SUM(B4:B19)+B26+B31+B35+B36+B37</f>
        <v>8760</v>
      </c>
      <c r="C38" s="22">
        <f>SUM(C4:C19)+C26+C31+C35+C36+C37</f>
        <v>10904</v>
      </c>
      <c r="D38" s="1">
        <f>SUM(D4:D19)+D26+D31+D35+D36+D37</f>
        <v>10931</v>
      </c>
      <c r="E38" s="2">
        <f>SUM(E4:E19)+E26+E31+E35+E36+E37</f>
        <v>21835</v>
      </c>
    </row>
    <row r="39" spans="1:5" ht="18" thickBot="1">
      <c r="A39" s="21" t="s">
        <v>37</v>
      </c>
      <c r="B39" s="25">
        <f>+B38-B37</f>
        <v>8686</v>
      </c>
      <c r="C39" s="23">
        <f>+C38-C37</f>
        <v>10799</v>
      </c>
      <c r="D39" s="11">
        <f>+D38-D37</f>
        <v>10788</v>
      </c>
      <c r="E39" s="12">
        <f>+E38-E37</f>
        <v>21587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8686</v>
      </c>
      <c r="C41" s="5" t="s">
        <v>0</v>
      </c>
      <c r="D41" s="53"/>
      <c r="E41" s="3"/>
    </row>
    <row r="42" spans="1:5" ht="17.25">
      <c r="A42" s="14" t="s">
        <v>43</v>
      </c>
      <c r="B42" s="6">
        <f>+E39</f>
        <v>21587</v>
      </c>
      <c r="C42" s="7" t="s">
        <v>44</v>
      </c>
      <c r="D42" s="53"/>
      <c r="E42" s="3"/>
    </row>
    <row r="43" spans="1:5" ht="17.25">
      <c r="A43" s="14" t="s">
        <v>1</v>
      </c>
      <c r="B43" s="6">
        <f>+C39</f>
        <v>10799</v>
      </c>
      <c r="C43" s="7" t="s">
        <v>44</v>
      </c>
      <c r="D43" s="53"/>
      <c r="E43" s="3"/>
    </row>
    <row r="44" spans="1:5" ht="18" thickBot="1">
      <c r="A44" s="15" t="s">
        <v>2</v>
      </c>
      <c r="B44" s="8">
        <f>+D39</f>
        <v>10788</v>
      </c>
      <c r="C44" s="9" t="s">
        <v>44</v>
      </c>
      <c r="D44" s="53"/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39" sqref="D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58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106</v>
      </c>
      <c r="D4" s="31">
        <v>83</v>
      </c>
      <c r="E4" s="10">
        <f aca="true" t="shared" si="0" ref="E4:E25">SUM(C4:D4)</f>
        <v>189</v>
      </c>
      <c r="F4" s="52">
        <f>+E4-'H18.12月'!E4</f>
        <v>0</v>
      </c>
    </row>
    <row r="5" spans="1:6" ht="17.25">
      <c r="A5" s="18" t="s">
        <v>4</v>
      </c>
      <c r="B5" s="32">
        <v>682</v>
      </c>
      <c r="C5" s="33">
        <v>837</v>
      </c>
      <c r="D5" s="34">
        <v>798</v>
      </c>
      <c r="E5" s="2">
        <f t="shared" si="0"/>
        <v>1635</v>
      </c>
      <c r="F5" s="52">
        <f>+E5-'H18.12月'!E5</f>
        <v>2</v>
      </c>
    </row>
    <row r="6" spans="1:6" ht="17.25">
      <c r="A6" s="18" t="s">
        <v>5</v>
      </c>
      <c r="B6" s="32">
        <v>306</v>
      </c>
      <c r="C6" s="33">
        <v>392</v>
      </c>
      <c r="D6" s="34">
        <v>379</v>
      </c>
      <c r="E6" s="2">
        <f t="shared" si="0"/>
        <v>771</v>
      </c>
      <c r="F6" s="52">
        <f>+E6-'H18.12月'!E6</f>
        <v>-2</v>
      </c>
    </row>
    <row r="7" spans="1:6" ht="17.25">
      <c r="A7" s="18" t="s">
        <v>6</v>
      </c>
      <c r="B7" s="32">
        <v>522</v>
      </c>
      <c r="C7" s="33">
        <v>679</v>
      </c>
      <c r="D7" s="34">
        <v>679</v>
      </c>
      <c r="E7" s="2">
        <f t="shared" si="0"/>
        <v>1358</v>
      </c>
      <c r="F7" s="52">
        <f>+E7-'H18.12月'!E7</f>
        <v>4</v>
      </c>
    </row>
    <row r="8" spans="1:6" ht="17.25">
      <c r="A8" s="18" t="s">
        <v>7</v>
      </c>
      <c r="B8" s="32">
        <v>292</v>
      </c>
      <c r="C8" s="33">
        <v>373</v>
      </c>
      <c r="D8" s="34">
        <v>337</v>
      </c>
      <c r="E8" s="2">
        <f t="shared" si="0"/>
        <v>710</v>
      </c>
      <c r="F8" s="52">
        <f>+E8-'H18.12月'!E8</f>
        <v>-4</v>
      </c>
    </row>
    <row r="9" spans="1:6" ht="17.25">
      <c r="A9" s="18" t="s">
        <v>8</v>
      </c>
      <c r="B9" s="32">
        <v>132</v>
      </c>
      <c r="C9" s="33">
        <v>204</v>
      </c>
      <c r="D9" s="34">
        <v>173</v>
      </c>
      <c r="E9" s="2">
        <f t="shared" si="0"/>
        <v>377</v>
      </c>
      <c r="F9" s="52">
        <f>+E9-'H18.12月'!E9</f>
        <v>-1</v>
      </c>
    </row>
    <row r="10" spans="1:6" ht="17.25">
      <c r="A10" s="18" t="s">
        <v>9</v>
      </c>
      <c r="B10" s="32">
        <v>77</v>
      </c>
      <c r="C10" s="33">
        <v>128</v>
      </c>
      <c r="D10" s="34">
        <v>128</v>
      </c>
      <c r="E10" s="2">
        <f t="shared" si="0"/>
        <v>256</v>
      </c>
      <c r="F10" s="52">
        <f>+E10-'H18.12月'!E10</f>
        <v>-1</v>
      </c>
    </row>
    <row r="11" spans="1:6" ht="17.25">
      <c r="A11" s="18" t="s">
        <v>10</v>
      </c>
      <c r="B11" s="32">
        <v>49</v>
      </c>
      <c r="C11" s="33">
        <v>53</v>
      </c>
      <c r="D11" s="34">
        <v>57</v>
      </c>
      <c r="E11" s="2">
        <f t="shared" si="0"/>
        <v>110</v>
      </c>
      <c r="F11" s="52">
        <f>+E11-'H18.12月'!E11</f>
        <v>0</v>
      </c>
    </row>
    <row r="12" spans="1:6" ht="17.25">
      <c r="A12" s="18" t="s">
        <v>11</v>
      </c>
      <c r="B12" s="32">
        <v>339</v>
      </c>
      <c r="C12" s="33">
        <v>324</v>
      </c>
      <c r="D12" s="34">
        <v>287</v>
      </c>
      <c r="E12" s="2">
        <f t="shared" si="0"/>
        <v>611</v>
      </c>
      <c r="F12" s="52">
        <f>+E12-'H18.12月'!E12</f>
        <v>10</v>
      </c>
    </row>
    <row r="13" spans="1:6" ht="17.25">
      <c r="A13" s="18" t="s">
        <v>12</v>
      </c>
      <c r="B13" s="32">
        <v>803</v>
      </c>
      <c r="C13" s="33">
        <v>975</v>
      </c>
      <c r="D13" s="34">
        <v>943</v>
      </c>
      <c r="E13" s="2">
        <f t="shared" si="0"/>
        <v>1918</v>
      </c>
      <c r="F13" s="52">
        <f>+E13-'H18.12月'!E13</f>
        <v>1</v>
      </c>
    </row>
    <row r="14" spans="1:6" ht="17.25">
      <c r="A14" s="18" t="s">
        <v>13</v>
      </c>
      <c r="B14" s="32">
        <v>125</v>
      </c>
      <c r="C14" s="33">
        <v>161</v>
      </c>
      <c r="D14" s="34">
        <v>158</v>
      </c>
      <c r="E14" s="2">
        <f t="shared" si="0"/>
        <v>319</v>
      </c>
      <c r="F14" s="52">
        <f>+E14-'H18.12月'!E14</f>
        <v>-1</v>
      </c>
    </row>
    <row r="15" spans="1:6" ht="17.25">
      <c r="A15" s="18" t="s">
        <v>14</v>
      </c>
      <c r="B15" s="32">
        <v>308</v>
      </c>
      <c r="C15" s="33">
        <v>367</v>
      </c>
      <c r="D15" s="34">
        <v>331</v>
      </c>
      <c r="E15" s="2">
        <f t="shared" si="0"/>
        <v>698</v>
      </c>
      <c r="F15" s="52">
        <f>+E15-'H18.12月'!E15</f>
        <v>-4</v>
      </c>
    </row>
    <row r="16" spans="1:6" ht="17.25">
      <c r="A16" s="18" t="s">
        <v>15</v>
      </c>
      <c r="B16" s="32">
        <v>162</v>
      </c>
      <c r="C16" s="33">
        <v>197</v>
      </c>
      <c r="D16" s="34">
        <v>215</v>
      </c>
      <c r="E16" s="2">
        <f t="shared" si="0"/>
        <v>412</v>
      </c>
      <c r="F16" s="52">
        <f>+E16-'H18.12月'!E16</f>
        <v>1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+E17-'H18.12月'!E17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+E18-'H18.12月'!E18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+E19-'H18.12月'!E19</f>
        <v>0</v>
      </c>
    </row>
    <row r="20" spans="1:6" ht="17.25">
      <c r="A20" s="17" t="s">
        <v>19</v>
      </c>
      <c r="B20" s="29">
        <v>324</v>
      </c>
      <c r="C20" s="30">
        <v>355</v>
      </c>
      <c r="D20" s="31">
        <v>327</v>
      </c>
      <c r="E20" s="10">
        <f t="shared" si="0"/>
        <v>682</v>
      </c>
      <c r="F20" s="52">
        <f>+E20-'H18.12月'!E20</f>
        <v>7</v>
      </c>
    </row>
    <row r="21" spans="1:6" ht="17.25">
      <c r="A21" s="18" t="s">
        <v>20</v>
      </c>
      <c r="B21" s="32">
        <v>420</v>
      </c>
      <c r="C21" s="33">
        <v>494</v>
      </c>
      <c r="D21" s="34">
        <v>455</v>
      </c>
      <c r="E21" s="2">
        <f t="shared" si="0"/>
        <v>949</v>
      </c>
      <c r="F21" s="52">
        <f>+E21-'H18.12月'!E21</f>
        <v>5</v>
      </c>
    </row>
    <row r="22" spans="1:6" ht="17.25">
      <c r="A22" s="18" t="s">
        <v>21</v>
      </c>
      <c r="B22" s="32">
        <v>659</v>
      </c>
      <c r="C22" s="33">
        <v>663</v>
      </c>
      <c r="D22" s="34">
        <v>754</v>
      </c>
      <c r="E22" s="2">
        <f t="shared" si="0"/>
        <v>1417</v>
      </c>
      <c r="F22" s="52">
        <f>+E22-'H18.12月'!E22</f>
        <v>-14</v>
      </c>
    </row>
    <row r="23" spans="1:6" ht="17.25">
      <c r="A23" s="18" t="s">
        <v>22</v>
      </c>
      <c r="B23" s="32">
        <v>309</v>
      </c>
      <c r="C23" s="33">
        <v>413</v>
      </c>
      <c r="D23" s="34">
        <v>400</v>
      </c>
      <c r="E23" s="2">
        <f t="shared" si="0"/>
        <v>813</v>
      </c>
      <c r="F23" s="52">
        <f>+E23-'H18.12月'!E23</f>
        <v>-9</v>
      </c>
    </row>
    <row r="24" spans="1:6" ht="17.25">
      <c r="A24" s="18" t="s">
        <v>23</v>
      </c>
      <c r="B24" s="32">
        <v>360</v>
      </c>
      <c r="C24" s="33">
        <v>479</v>
      </c>
      <c r="D24" s="34">
        <v>466</v>
      </c>
      <c r="E24" s="2">
        <f t="shared" si="0"/>
        <v>945</v>
      </c>
      <c r="F24" s="52">
        <f>+E24-'H18.12月'!E24</f>
        <v>-3</v>
      </c>
    </row>
    <row r="25" spans="1:6" ht="17.25">
      <c r="A25" s="18" t="s">
        <v>24</v>
      </c>
      <c r="B25" s="32">
        <v>448</v>
      </c>
      <c r="C25" s="33">
        <v>577</v>
      </c>
      <c r="D25" s="34">
        <v>581</v>
      </c>
      <c r="E25" s="2">
        <f t="shared" si="0"/>
        <v>1158</v>
      </c>
      <c r="F25" s="52">
        <f>+E25-'H18.12月'!E25</f>
        <v>-2</v>
      </c>
    </row>
    <row r="26" spans="1:6" ht="18" thickBot="1">
      <c r="A26" s="43" t="s">
        <v>25</v>
      </c>
      <c r="B26" s="44">
        <f>SUM(B20:B25)</f>
        <v>2520</v>
      </c>
      <c r="C26" s="45">
        <f>SUM(C20:C25)</f>
        <v>2981</v>
      </c>
      <c r="D26" s="46">
        <f>SUM(D20:D25)</f>
        <v>2983</v>
      </c>
      <c r="E26" s="47">
        <f>SUM(E20:E25)</f>
        <v>5964</v>
      </c>
      <c r="F26" s="52">
        <f>+E26-'H18.12月'!E26</f>
        <v>-16</v>
      </c>
    </row>
    <row r="27" spans="1:6" ht="17.25">
      <c r="A27" s="17" t="s">
        <v>26</v>
      </c>
      <c r="B27" s="29">
        <v>408</v>
      </c>
      <c r="C27" s="30">
        <v>451</v>
      </c>
      <c r="D27" s="31">
        <v>452</v>
      </c>
      <c r="E27" s="10">
        <f>SUM(C27:D27)</f>
        <v>903</v>
      </c>
      <c r="F27" s="52">
        <f>+E27-'H18.12月'!E27</f>
        <v>4</v>
      </c>
    </row>
    <row r="28" spans="1:6" ht="17.25">
      <c r="A28" s="18" t="s">
        <v>27</v>
      </c>
      <c r="B28" s="32">
        <v>473</v>
      </c>
      <c r="C28" s="33">
        <v>587</v>
      </c>
      <c r="D28" s="34">
        <v>570</v>
      </c>
      <c r="E28" s="2">
        <f>SUM(C28:D28)</f>
        <v>1157</v>
      </c>
      <c r="F28" s="52">
        <f>+E28-'H18.12月'!E28</f>
        <v>6</v>
      </c>
    </row>
    <row r="29" spans="1:6" ht="17.25">
      <c r="A29" s="18" t="s">
        <v>28</v>
      </c>
      <c r="B29" s="32">
        <v>433</v>
      </c>
      <c r="C29" s="33">
        <v>519</v>
      </c>
      <c r="D29" s="34">
        <v>635</v>
      </c>
      <c r="E29" s="2">
        <f>SUM(C29:D29)</f>
        <v>1154</v>
      </c>
      <c r="F29" s="52">
        <f>+E29-'H18.12月'!E29</f>
        <v>-4</v>
      </c>
    </row>
    <row r="30" spans="1:6" ht="17.25">
      <c r="A30" s="18" t="s">
        <v>29</v>
      </c>
      <c r="B30" s="32">
        <v>182</v>
      </c>
      <c r="C30" s="33">
        <v>232</v>
      </c>
      <c r="D30" s="34">
        <v>258</v>
      </c>
      <c r="E30" s="2">
        <f>SUM(C30:D30)</f>
        <v>490</v>
      </c>
      <c r="F30" s="52">
        <f>+E30-'H18.12月'!E30</f>
        <v>-1</v>
      </c>
    </row>
    <row r="31" spans="1:6" ht="18" thickBot="1">
      <c r="A31" s="43" t="s">
        <v>30</v>
      </c>
      <c r="B31" s="44">
        <f>SUM(B27:B30)</f>
        <v>1496</v>
      </c>
      <c r="C31" s="45">
        <f>SUM(C27:C30)</f>
        <v>1789</v>
      </c>
      <c r="D31" s="46">
        <f>SUM(D27:D30)</f>
        <v>1915</v>
      </c>
      <c r="E31" s="47">
        <f>SUM(E27:E30)</f>
        <v>3704</v>
      </c>
      <c r="F31" s="52">
        <f>+E31-'H18.12月'!E31</f>
        <v>5</v>
      </c>
    </row>
    <row r="32" spans="1:6" ht="17.25">
      <c r="A32" s="17" t="s">
        <v>31</v>
      </c>
      <c r="B32" s="29">
        <v>182</v>
      </c>
      <c r="C32" s="30">
        <v>260</v>
      </c>
      <c r="D32" s="31">
        <v>267</v>
      </c>
      <c r="E32" s="10">
        <f>SUM(C32:D32)</f>
        <v>527</v>
      </c>
      <c r="F32" s="52">
        <f>+E32-'H18.12月'!E32</f>
        <v>5</v>
      </c>
    </row>
    <row r="33" spans="1:6" ht="17.25">
      <c r="A33" s="18" t="s">
        <v>32</v>
      </c>
      <c r="B33" s="32">
        <v>276</v>
      </c>
      <c r="C33" s="33">
        <v>428</v>
      </c>
      <c r="D33" s="34">
        <v>424</v>
      </c>
      <c r="E33" s="2">
        <f>SUM(C33:D33)</f>
        <v>852</v>
      </c>
      <c r="F33" s="52">
        <f>+E33-'H18.12月'!E33</f>
        <v>6</v>
      </c>
    </row>
    <row r="34" spans="1:6" ht="17.25">
      <c r="A34" s="18" t="s">
        <v>33</v>
      </c>
      <c r="B34" s="32">
        <v>259</v>
      </c>
      <c r="C34" s="33">
        <v>390</v>
      </c>
      <c r="D34" s="34">
        <v>386</v>
      </c>
      <c r="E34" s="2">
        <f>SUM(C34:D34)</f>
        <v>776</v>
      </c>
      <c r="F34" s="52">
        <f>+E34-'H18.12月'!E34</f>
        <v>3</v>
      </c>
    </row>
    <row r="35" spans="1:6" ht="18" thickBot="1">
      <c r="A35" s="43" t="s">
        <v>34</v>
      </c>
      <c r="B35" s="48">
        <f>SUM(B32:B34)</f>
        <v>717</v>
      </c>
      <c r="C35" s="48">
        <f>SUM(C32:C34)</f>
        <v>1078</v>
      </c>
      <c r="D35" s="48">
        <f>SUM(D32:D34)</f>
        <v>1077</v>
      </c>
      <c r="E35" s="47">
        <f>SUM(E32:E34)</f>
        <v>2155</v>
      </c>
      <c r="F35" s="52">
        <f>+E35-'H18.12月'!E35</f>
        <v>14</v>
      </c>
    </row>
    <row r="36" spans="1:6" ht="17.25">
      <c r="A36" s="17" t="s">
        <v>35</v>
      </c>
      <c r="B36" s="29">
        <v>133</v>
      </c>
      <c r="C36" s="30">
        <v>148</v>
      </c>
      <c r="D36" s="31">
        <v>168</v>
      </c>
      <c r="E36" s="10">
        <f>SUM(C36:D36)</f>
        <v>316</v>
      </c>
      <c r="F36" s="52">
        <f>+E36-'H18.12月'!E36</f>
        <v>-1</v>
      </c>
    </row>
    <row r="37" spans="1:6" ht="17.25">
      <c r="A37" s="19" t="s">
        <v>36</v>
      </c>
      <c r="B37" s="35">
        <v>66</v>
      </c>
      <c r="C37" s="36">
        <v>96</v>
      </c>
      <c r="D37" s="37">
        <v>137</v>
      </c>
      <c r="E37" s="16">
        <f>SUM(C37:D37)</f>
        <v>233</v>
      </c>
      <c r="F37" s="52">
        <f>+E37-'H18.12月'!E37</f>
        <v>1</v>
      </c>
    </row>
    <row r="38" spans="1:6" ht="17.25">
      <c r="A38" s="20" t="s">
        <v>38</v>
      </c>
      <c r="B38" s="24">
        <f>SUM(B4:B19)+B26+B31+B35+B36+B37</f>
        <v>8834</v>
      </c>
      <c r="C38" s="22">
        <f>SUM(C4:C19)+C26+C31+C35+C36+C37</f>
        <v>10939</v>
      </c>
      <c r="D38" s="1">
        <f>SUM(D4:D19)+D26+D31+D35+D36+D37</f>
        <v>10891</v>
      </c>
      <c r="E38" s="2">
        <f>SUM(E4:E19)+E26+E31+E35+E36+E37</f>
        <v>21830</v>
      </c>
      <c r="F38" s="52">
        <f>+E38-'H18.12月'!E38</f>
        <v>8</v>
      </c>
    </row>
    <row r="39" spans="1:6" ht="18" thickBot="1">
      <c r="A39" s="21" t="s">
        <v>37</v>
      </c>
      <c r="B39" s="25">
        <f>+B38-B37</f>
        <v>8768</v>
      </c>
      <c r="C39" s="23">
        <f>+C38-C37</f>
        <v>10843</v>
      </c>
      <c r="D39" s="11">
        <f>+D38-D37</f>
        <v>10754</v>
      </c>
      <c r="E39" s="12">
        <f>+E38-E37</f>
        <v>21597</v>
      </c>
      <c r="F39" s="52">
        <f>+E39-'H18.12月'!E39</f>
        <v>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8768</v>
      </c>
      <c r="C41" s="5" t="s">
        <v>0</v>
      </c>
      <c r="D41" s="53">
        <f>+B41-'H18.12月'!B41</f>
        <v>5</v>
      </c>
      <c r="E41" s="3"/>
    </row>
    <row r="42" spans="1:5" ht="17.25">
      <c r="A42" s="14" t="s">
        <v>43</v>
      </c>
      <c r="B42" s="6">
        <f>+E39</f>
        <v>21597</v>
      </c>
      <c r="C42" s="7" t="s">
        <v>44</v>
      </c>
      <c r="D42" s="53">
        <f>+B42-'H18.12月'!B42</f>
        <v>7</v>
      </c>
      <c r="E42" s="3"/>
    </row>
    <row r="43" spans="1:5" ht="17.25">
      <c r="A43" s="14" t="s">
        <v>1</v>
      </c>
      <c r="B43" s="6">
        <f>+C39</f>
        <v>10843</v>
      </c>
      <c r="C43" s="7" t="s">
        <v>44</v>
      </c>
      <c r="D43" s="53">
        <f>+B43-'H18.12月'!B43</f>
        <v>7</v>
      </c>
      <c r="E43" s="3"/>
    </row>
    <row r="44" spans="1:5" ht="18" thickBot="1">
      <c r="A44" s="15" t="s">
        <v>2</v>
      </c>
      <c r="B44" s="8">
        <f>+D39</f>
        <v>10754</v>
      </c>
      <c r="C44" s="9" t="s">
        <v>44</v>
      </c>
      <c r="D44" s="53">
        <f>+B44-'H18.12月'!B44</f>
        <v>0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6" sqref="E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107</v>
      </c>
      <c r="D4" s="31">
        <v>83</v>
      </c>
      <c r="E4" s="10">
        <f aca="true" t="shared" si="0" ref="E4:E25">SUM(C4:D4)</f>
        <v>190</v>
      </c>
      <c r="F4" s="52">
        <f>+E4-'H19.1月'!E4</f>
        <v>1</v>
      </c>
    </row>
    <row r="5" spans="1:6" ht="17.25">
      <c r="A5" s="18" t="s">
        <v>4</v>
      </c>
      <c r="B5" s="32">
        <v>678</v>
      </c>
      <c r="C5" s="33">
        <v>831</v>
      </c>
      <c r="D5" s="34">
        <v>799</v>
      </c>
      <c r="E5" s="2">
        <f t="shared" si="0"/>
        <v>1630</v>
      </c>
      <c r="F5" s="52">
        <f>+E5-'H19.1月'!E5</f>
        <v>-5</v>
      </c>
    </row>
    <row r="6" spans="1:6" ht="17.25">
      <c r="A6" s="18" t="s">
        <v>5</v>
      </c>
      <c r="B6" s="32">
        <v>301</v>
      </c>
      <c r="C6" s="33">
        <v>388</v>
      </c>
      <c r="D6" s="34">
        <v>376</v>
      </c>
      <c r="E6" s="2">
        <f t="shared" si="0"/>
        <v>764</v>
      </c>
      <c r="F6" s="52">
        <f>+E6-'H19.1月'!E6</f>
        <v>-7</v>
      </c>
    </row>
    <row r="7" spans="1:6" ht="17.25">
      <c r="A7" s="18" t="s">
        <v>6</v>
      </c>
      <c r="B7" s="32">
        <v>519</v>
      </c>
      <c r="C7" s="33">
        <v>678</v>
      </c>
      <c r="D7" s="34">
        <v>676</v>
      </c>
      <c r="E7" s="2">
        <f t="shared" si="0"/>
        <v>1354</v>
      </c>
      <c r="F7" s="52">
        <f>+E7-'H19.1月'!E7</f>
        <v>-4</v>
      </c>
    </row>
    <row r="8" spans="1:6" ht="17.25">
      <c r="A8" s="18" t="s">
        <v>7</v>
      </c>
      <c r="B8" s="32">
        <v>293</v>
      </c>
      <c r="C8" s="33">
        <v>373</v>
      </c>
      <c r="D8" s="34">
        <v>337</v>
      </c>
      <c r="E8" s="2">
        <f t="shared" si="0"/>
        <v>710</v>
      </c>
      <c r="F8" s="52">
        <f>+E8-'H19.1月'!E8</f>
        <v>0</v>
      </c>
    </row>
    <row r="9" spans="1:6" ht="17.25">
      <c r="A9" s="18" t="s">
        <v>8</v>
      </c>
      <c r="B9" s="32">
        <v>132</v>
      </c>
      <c r="C9" s="33">
        <v>204</v>
      </c>
      <c r="D9" s="34">
        <v>174</v>
      </c>
      <c r="E9" s="2">
        <f t="shared" si="0"/>
        <v>378</v>
      </c>
      <c r="F9" s="52">
        <f>+E9-'H19.1月'!E9</f>
        <v>1</v>
      </c>
    </row>
    <row r="10" spans="1:6" ht="17.25">
      <c r="A10" s="18" t="s">
        <v>9</v>
      </c>
      <c r="B10" s="32">
        <v>76</v>
      </c>
      <c r="C10" s="33">
        <v>127</v>
      </c>
      <c r="D10" s="34">
        <v>127</v>
      </c>
      <c r="E10" s="2">
        <f t="shared" si="0"/>
        <v>254</v>
      </c>
      <c r="F10" s="52">
        <f>+E10-'H19.1月'!E10</f>
        <v>-2</v>
      </c>
    </row>
    <row r="11" spans="1:6" ht="17.25">
      <c r="A11" s="18" t="s">
        <v>10</v>
      </c>
      <c r="B11" s="32">
        <v>49</v>
      </c>
      <c r="C11" s="33">
        <v>53</v>
      </c>
      <c r="D11" s="34">
        <v>56</v>
      </c>
      <c r="E11" s="2">
        <f t="shared" si="0"/>
        <v>109</v>
      </c>
      <c r="F11" s="52">
        <f>+E11-'H19.1月'!E11</f>
        <v>-1</v>
      </c>
    </row>
    <row r="12" spans="1:6" ht="17.25">
      <c r="A12" s="18" t="s">
        <v>11</v>
      </c>
      <c r="B12" s="32">
        <v>340</v>
      </c>
      <c r="C12" s="33">
        <v>328</v>
      </c>
      <c r="D12" s="34">
        <v>283</v>
      </c>
      <c r="E12" s="2">
        <f t="shared" si="0"/>
        <v>611</v>
      </c>
      <c r="F12" s="52">
        <f>+E12-'H19.1月'!E12</f>
        <v>0</v>
      </c>
    </row>
    <row r="13" spans="1:6" ht="17.25">
      <c r="A13" s="18" t="s">
        <v>12</v>
      </c>
      <c r="B13" s="32">
        <v>800</v>
      </c>
      <c r="C13" s="33">
        <v>972</v>
      </c>
      <c r="D13" s="34">
        <v>942</v>
      </c>
      <c r="E13" s="2">
        <f t="shared" si="0"/>
        <v>1914</v>
      </c>
      <c r="F13" s="52">
        <f>+E13-'H19.1月'!E13</f>
        <v>-4</v>
      </c>
    </row>
    <row r="14" spans="1:6" ht="17.25">
      <c r="A14" s="18" t="s">
        <v>13</v>
      </c>
      <c r="B14" s="32">
        <v>125</v>
      </c>
      <c r="C14" s="33">
        <v>161</v>
      </c>
      <c r="D14" s="34">
        <v>158</v>
      </c>
      <c r="E14" s="2">
        <f t="shared" si="0"/>
        <v>319</v>
      </c>
      <c r="F14" s="52">
        <f>+E14-'H19.1月'!E14</f>
        <v>0</v>
      </c>
    </row>
    <row r="15" spans="1:6" ht="17.25">
      <c r="A15" s="18" t="s">
        <v>14</v>
      </c>
      <c r="B15" s="32">
        <v>310</v>
      </c>
      <c r="C15" s="33">
        <v>367</v>
      </c>
      <c r="D15" s="34">
        <v>332</v>
      </c>
      <c r="E15" s="2">
        <f t="shared" si="0"/>
        <v>699</v>
      </c>
      <c r="F15" s="52">
        <f>+E15-'H19.1月'!E15</f>
        <v>1</v>
      </c>
    </row>
    <row r="16" spans="1:6" ht="17.25">
      <c r="A16" s="18" t="s">
        <v>15</v>
      </c>
      <c r="B16" s="32">
        <v>162</v>
      </c>
      <c r="C16" s="33">
        <v>196</v>
      </c>
      <c r="D16" s="34">
        <v>214</v>
      </c>
      <c r="E16" s="2">
        <f t="shared" si="0"/>
        <v>410</v>
      </c>
      <c r="F16" s="52">
        <f>+E16-'H19.1月'!E16</f>
        <v>-2</v>
      </c>
    </row>
    <row r="17" spans="1:6" ht="17.25">
      <c r="A17" s="18" t="s">
        <v>16</v>
      </c>
      <c r="B17" s="32">
        <v>21</v>
      </c>
      <c r="C17" s="33">
        <v>42</v>
      </c>
      <c r="D17" s="34">
        <v>37</v>
      </c>
      <c r="E17" s="2">
        <f t="shared" si="0"/>
        <v>79</v>
      </c>
      <c r="F17" s="52">
        <f>+E17-'H19.1月'!E17</f>
        <v>-1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+E18-'H19.1月'!E18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+E19-'H19.1月'!E19</f>
        <v>0</v>
      </c>
    </row>
    <row r="20" spans="1:6" ht="17.25">
      <c r="A20" s="17" t="s">
        <v>19</v>
      </c>
      <c r="B20" s="29">
        <v>327</v>
      </c>
      <c r="C20" s="30">
        <v>356</v>
      </c>
      <c r="D20" s="31">
        <v>328</v>
      </c>
      <c r="E20" s="10">
        <f t="shared" si="0"/>
        <v>684</v>
      </c>
      <c r="F20" s="52">
        <f>+E20-'H19.1月'!E20</f>
        <v>2</v>
      </c>
    </row>
    <row r="21" spans="1:6" ht="17.25">
      <c r="A21" s="18" t="s">
        <v>20</v>
      </c>
      <c r="B21" s="32">
        <v>419</v>
      </c>
      <c r="C21" s="33">
        <v>492</v>
      </c>
      <c r="D21" s="34">
        <v>458</v>
      </c>
      <c r="E21" s="2">
        <f t="shared" si="0"/>
        <v>950</v>
      </c>
      <c r="F21" s="52">
        <f>+E21-'H19.1月'!E21</f>
        <v>1</v>
      </c>
    </row>
    <row r="22" spans="1:6" ht="17.25">
      <c r="A22" s="18" t="s">
        <v>21</v>
      </c>
      <c r="B22" s="32">
        <v>656</v>
      </c>
      <c r="C22" s="33">
        <v>664</v>
      </c>
      <c r="D22" s="34">
        <v>748</v>
      </c>
      <c r="E22" s="2">
        <f t="shared" si="0"/>
        <v>1412</v>
      </c>
      <c r="F22" s="52">
        <f>+E22-'H19.1月'!E22</f>
        <v>-5</v>
      </c>
    </row>
    <row r="23" spans="1:6" ht="17.25">
      <c r="A23" s="18" t="s">
        <v>22</v>
      </c>
      <c r="B23" s="32">
        <v>310</v>
      </c>
      <c r="C23" s="33">
        <v>410</v>
      </c>
      <c r="D23" s="34">
        <v>399</v>
      </c>
      <c r="E23" s="2">
        <f t="shared" si="0"/>
        <v>809</v>
      </c>
      <c r="F23" s="52">
        <f>+E23-'H19.1月'!E23</f>
        <v>-4</v>
      </c>
    </row>
    <row r="24" spans="1:6" ht="17.25">
      <c r="A24" s="18" t="s">
        <v>23</v>
      </c>
      <c r="B24" s="32">
        <v>358</v>
      </c>
      <c r="C24" s="33">
        <v>475</v>
      </c>
      <c r="D24" s="34">
        <v>466</v>
      </c>
      <c r="E24" s="2">
        <f t="shared" si="0"/>
        <v>941</v>
      </c>
      <c r="F24" s="52">
        <f>+E24-'H19.1月'!E24</f>
        <v>-4</v>
      </c>
    </row>
    <row r="25" spans="1:6" ht="17.25">
      <c r="A25" s="18" t="s">
        <v>24</v>
      </c>
      <c r="B25" s="32">
        <v>447</v>
      </c>
      <c r="C25" s="33">
        <v>573</v>
      </c>
      <c r="D25" s="34">
        <v>582</v>
      </c>
      <c r="E25" s="2">
        <f t="shared" si="0"/>
        <v>1155</v>
      </c>
      <c r="F25" s="52">
        <f>+E25-'H19.1月'!E25</f>
        <v>-3</v>
      </c>
    </row>
    <row r="26" spans="1:6" ht="18" thickBot="1">
      <c r="A26" s="43" t="s">
        <v>25</v>
      </c>
      <c r="B26" s="44">
        <f>SUM(B20:B25)</f>
        <v>2517</v>
      </c>
      <c r="C26" s="45">
        <f>SUM(C20:C25)</f>
        <v>2970</v>
      </c>
      <c r="D26" s="46">
        <f>SUM(D20:D25)</f>
        <v>2981</v>
      </c>
      <c r="E26" s="47">
        <f>SUM(E20:E25)</f>
        <v>5951</v>
      </c>
      <c r="F26" s="52">
        <f>+E26-'H19.1月'!E26</f>
        <v>-13</v>
      </c>
    </row>
    <row r="27" spans="1:6" ht="17.25">
      <c r="A27" s="17" t="s">
        <v>26</v>
      </c>
      <c r="B27" s="29">
        <v>407</v>
      </c>
      <c r="C27" s="30">
        <v>451</v>
      </c>
      <c r="D27" s="31">
        <v>452</v>
      </c>
      <c r="E27" s="10">
        <f>SUM(C27:D27)</f>
        <v>903</v>
      </c>
      <c r="F27" s="52">
        <f>+E27-'H19.1月'!E27</f>
        <v>0</v>
      </c>
    </row>
    <row r="28" spans="1:6" ht="17.25">
      <c r="A28" s="18" t="s">
        <v>27</v>
      </c>
      <c r="B28" s="32">
        <v>474</v>
      </c>
      <c r="C28" s="33">
        <v>589</v>
      </c>
      <c r="D28" s="34">
        <v>573</v>
      </c>
      <c r="E28" s="2">
        <f>SUM(C28:D28)</f>
        <v>1162</v>
      </c>
      <c r="F28" s="52">
        <f>+E28-'H19.1月'!E28</f>
        <v>5</v>
      </c>
    </row>
    <row r="29" spans="1:6" ht="17.25">
      <c r="A29" s="18" t="s">
        <v>28</v>
      </c>
      <c r="B29" s="32">
        <v>436</v>
      </c>
      <c r="C29" s="33">
        <v>521</v>
      </c>
      <c r="D29" s="34">
        <v>636</v>
      </c>
      <c r="E29" s="2">
        <f>SUM(C29:D29)</f>
        <v>1157</v>
      </c>
      <c r="F29" s="52">
        <f>+E29-'H19.1月'!E29</f>
        <v>3</v>
      </c>
    </row>
    <row r="30" spans="1:6" ht="17.25">
      <c r="A30" s="18" t="s">
        <v>29</v>
      </c>
      <c r="B30" s="32">
        <v>182</v>
      </c>
      <c r="C30" s="33">
        <v>232</v>
      </c>
      <c r="D30" s="34">
        <v>258</v>
      </c>
      <c r="E30" s="2">
        <f>SUM(C30:D30)</f>
        <v>490</v>
      </c>
      <c r="F30" s="52">
        <f>+E30-'H19.1月'!E30</f>
        <v>0</v>
      </c>
    </row>
    <row r="31" spans="1:6" ht="18" thickBot="1">
      <c r="A31" s="43" t="s">
        <v>30</v>
      </c>
      <c r="B31" s="44">
        <f>SUM(B27:B30)</f>
        <v>1499</v>
      </c>
      <c r="C31" s="45">
        <f>SUM(C27:C30)</f>
        <v>1793</v>
      </c>
      <c r="D31" s="46">
        <f>SUM(D27:D30)</f>
        <v>1919</v>
      </c>
      <c r="E31" s="47">
        <f>SUM(E27:E30)</f>
        <v>3712</v>
      </c>
      <c r="F31" s="52">
        <f>+E31-'H19.1月'!E31</f>
        <v>8</v>
      </c>
    </row>
    <row r="32" spans="1:6" ht="17.25">
      <c r="A32" s="17" t="s">
        <v>31</v>
      </c>
      <c r="B32" s="29">
        <v>181</v>
      </c>
      <c r="C32" s="30">
        <v>262</v>
      </c>
      <c r="D32" s="31">
        <v>267</v>
      </c>
      <c r="E32" s="10">
        <f>SUM(C32:D32)</f>
        <v>529</v>
      </c>
      <c r="F32" s="52">
        <f>+E32-'H19.1月'!E32</f>
        <v>2</v>
      </c>
    </row>
    <row r="33" spans="1:6" ht="17.25">
      <c r="A33" s="18" t="s">
        <v>32</v>
      </c>
      <c r="B33" s="32">
        <v>277</v>
      </c>
      <c r="C33" s="33">
        <v>428</v>
      </c>
      <c r="D33" s="34">
        <v>427</v>
      </c>
      <c r="E33" s="2">
        <f>SUM(C33:D33)</f>
        <v>855</v>
      </c>
      <c r="F33" s="52">
        <f>+E33-'H19.1月'!E33</f>
        <v>3</v>
      </c>
    </row>
    <row r="34" spans="1:6" ht="17.25">
      <c r="A34" s="18" t="s">
        <v>33</v>
      </c>
      <c r="B34" s="32">
        <v>261</v>
      </c>
      <c r="C34" s="33">
        <v>395</v>
      </c>
      <c r="D34" s="34">
        <v>387</v>
      </c>
      <c r="E34" s="2">
        <f>SUM(C34:D34)</f>
        <v>782</v>
      </c>
      <c r="F34" s="52">
        <f>+E34-'H19.1月'!E34</f>
        <v>6</v>
      </c>
    </row>
    <row r="35" spans="1:6" ht="18" thickBot="1">
      <c r="A35" s="43" t="s">
        <v>34</v>
      </c>
      <c r="B35" s="48">
        <f>SUM(B32:B34)</f>
        <v>719</v>
      </c>
      <c r="C35" s="48">
        <f>SUM(C32:C34)</f>
        <v>1085</v>
      </c>
      <c r="D35" s="48">
        <f>SUM(D32:D34)</f>
        <v>1081</v>
      </c>
      <c r="E35" s="47">
        <f>SUM(E32:E34)</f>
        <v>2166</v>
      </c>
      <c r="F35" s="52">
        <f>+E35-'H19.1月'!E35</f>
        <v>11</v>
      </c>
    </row>
    <row r="36" spans="1:6" ht="17.25">
      <c r="A36" s="17" t="s">
        <v>35</v>
      </c>
      <c r="B36" s="29">
        <v>133</v>
      </c>
      <c r="C36" s="30">
        <v>148</v>
      </c>
      <c r="D36" s="31">
        <v>168</v>
      </c>
      <c r="E36" s="10">
        <f>SUM(C36:D36)</f>
        <v>316</v>
      </c>
      <c r="F36" s="52">
        <f>+E36-'H19.1月'!E36</f>
        <v>0</v>
      </c>
    </row>
    <row r="37" spans="1:6" ht="17.25">
      <c r="A37" s="19" t="s">
        <v>36</v>
      </c>
      <c r="B37" s="35">
        <v>64</v>
      </c>
      <c r="C37" s="36">
        <v>94</v>
      </c>
      <c r="D37" s="37">
        <v>138</v>
      </c>
      <c r="E37" s="16">
        <f>SUM(C37:D37)</f>
        <v>232</v>
      </c>
      <c r="F37" s="52">
        <f>+E37-'H19.1月'!E37</f>
        <v>-1</v>
      </c>
    </row>
    <row r="38" spans="1:6" ht="17.25">
      <c r="A38" s="20" t="s">
        <v>38</v>
      </c>
      <c r="B38" s="24">
        <f>SUM(B4:B19)+B26+B31+B35+B36+B37</f>
        <v>8822</v>
      </c>
      <c r="C38" s="22">
        <f>SUM(C4:C19)+C26+C31+C35+C36+C37</f>
        <v>10926</v>
      </c>
      <c r="D38" s="1">
        <f>SUM(D4:D19)+D26+D31+D35+D36+D37</f>
        <v>10886</v>
      </c>
      <c r="E38" s="2">
        <f>SUM(E4:E19)+E26+E31+E35+E36+E37</f>
        <v>21812</v>
      </c>
      <c r="F38" s="52">
        <f>+E38-'H19.1月'!E38</f>
        <v>-18</v>
      </c>
    </row>
    <row r="39" spans="1:6" ht="18" thickBot="1">
      <c r="A39" s="21" t="s">
        <v>37</v>
      </c>
      <c r="B39" s="25">
        <f>+B38-B37</f>
        <v>8758</v>
      </c>
      <c r="C39" s="23">
        <f>+C38-C37</f>
        <v>10832</v>
      </c>
      <c r="D39" s="11">
        <f>+D38-D37</f>
        <v>10748</v>
      </c>
      <c r="E39" s="12">
        <f>+E38-E37</f>
        <v>21580</v>
      </c>
      <c r="F39" s="52">
        <f>+E39-'H19.1月'!E39</f>
        <v>-17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8758</v>
      </c>
      <c r="C41" s="5" t="s">
        <v>0</v>
      </c>
      <c r="D41" s="53">
        <f>+B41-'H19.1月'!B41</f>
        <v>-10</v>
      </c>
      <c r="E41" s="3"/>
    </row>
    <row r="42" spans="1:5" ht="17.25">
      <c r="A42" s="14" t="s">
        <v>43</v>
      </c>
      <c r="B42" s="6">
        <f>+E39</f>
        <v>21580</v>
      </c>
      <c r="C42" s="7" t="s">
        <v>44</v>
      </c>
      <c r="D42" s="53">
        <f>+B42-'H19.1月'!B42</f>
        <v>-17</v>
      </c>
      <c r="E42" s="3"/>
    </row>
    <row r="43" spans="1:5" ht="17.25">
      <c r="A43" s="14" t="s">
        <v>1</v>
      </c>
      <c r="B43" s="6">
        <f>+C39</f>
        <v>10832</v>
      </c>
      <c r="C43" s="7" t="s">
        <v>44</v>
      </c>
      <c r="D43" s="53">
        <f>+B43-'H19.1月'!B43</f>
        <v>-11</v>
      </c>
      <c r="E43" s="3"/>
    </row>
    <row r="44" spans="1:5" ht="18" thickBot="1">
      <c r="A44" s="15" t="s">
        <v>2</v>
      </c>
      <c r="B44" s="8">
        <f>+D39</f>
        <v>10748</v>
      </c>
      <c r="C44" s="9" t="s">
        <v>44</v>
      </c>
      <c r="D44" s="53">
        <f>+B44-'H19.1月'!B44</f>
        <v>-6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" sqref="E4:E39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108</v>
      </c>
      <c r="D4" s="31">
        <v>83</v>
      </c>
      <c r="E4" s="10">
        <f aca="true" t="shared" si="0" ref="E4:E25">SUM(C4:D4)</f>
        <v>191</v>
      </c>
      <c r="F4" s="52">
        <f>+E4-'H19.2月'!E4</f>
        <v>1</v>
      </c>
    </row>
    <row r="5" spans="1:6" ht="17.25">
      <c r="A5" s="18" t="s">
        <v>4</v>
      </c>
      <c r="B5" s="32">
        <v>685</v>
      </c>
      <c r="C5" s="33">
        <v>837</v>
      </c>
      <c r="D5" s="34">
        <v>800</v>
      </c>
      <c r="E5" s="2">
        <f t="shared" si="0"/>
        <v>1637</v>
      </c>
      <c r="F5" s="52">
        <f>+E5-'H19.2月'!E5</f>
        <v>7</v>
      </c>
    </row>
    <row r="6" spans="1:6" ht="17.25">
      <c r="A6" s="18" t="s">
        <v>5</v>
      </c>
      <c r="B6" s="32">
        <v>303</v>
      </c>
      <c r="C6" s="33">
        <v>389</v>
      </c>
      <c r="D6" s="34">
        <v>376</v>
      </c>
      <c r="E6" s="2">
        <f t="shared" si="0"/>
        <v>765</v>
      </c>
      <c r="F6" s="52">
        <f>+E6-'H19.2月'!E6</f>
        <v>1</v>
      </c>
    </row>
    <row r="7" spans="1:6" ht="17.25">
      <c r="A7" s="18" t="s">
        <v>6</v>
      </c>
      <c r="B7" s="32">
        <v>518</v>
      </c>
      <c r="C7" s="33">
        <v>676</v>
      </c>
      <c r="D7" s="34">
        <v>675</v>
      </c>
      <c r="E7" s="2">
        <f t="shared" si="0"/>
        <v>1351</v>
      </c>
      <c r="F7" s="52">
        <f>+E7-'H19.2月'!E7</f>
        <v>-3</v>
      </c>
    </row>
    <row r="8" spans="1:6" ht="17.25">
      <c r="A8" s="18" t="s">
        <v>7</v>
      </c>
      <c r="B8" s="32">
        <v>294</v>
      </c>
      <c r="C8" s="33">
        <v>372</v>
      </c>
      <c r="D8" s="34">
        <v>339</v>
      </c>
      <c r="E8" s="2">
        <f t="shared" si="0"/>
        <v>711</v>
      </c>
      <c r="F8" s="52">
        <f>+E8-'H19.2月'!E8</f>
        <v>1</v>
      </c>
    </row>
    <row r="9" spans="1:6" ht="17.25">
      <c r="A9" s="18" t="s">
        <v>8</v>
      </c>
      <c r="B9" s="32">
        <v>132</v>
      </c>
      <c r="C9" s="33">
        <v>200</v>
      </c>
      <c r="D9" s="34">
        <v>175</v>
      </c>
      <c r="E9" s="2">
        <f t="shared" si="0"/>
        <v>375</v>
      </c>
      <c r="F9" s="52">
        <f>+E9-'H19.2月'!E9</f>
        <v>-3</v>
      </c>
    </row>
    <row r="10" spans="1:6" ht="17.25">
      <c r="A10" s="18" t="s">
        <v>9</v>
      </c>
      <c r="B10" s="32">
        <v>76</v>
      </c>
      <c r="C10" s="33">
        <v>127</v>
      </c>
      <c r="D10" s="34">
        <v>127</v>
      </c>
      <c r="E10" s="2">
        <f t="shared" si="0"/>
        <v>254</v>
      </c>
      <c r="F10" s="52">
        <f>+E10-'H19.2月'!E10</f>
        <v>0</v>
      </c>
    </row>
    <row r="11" spans="1:6" ht="17.25">
      <c r="A11" s="18" t="s">
        <v>10</v>
      </c>
      <c r="B11" s="32">
        <v>51</v>
      </c>
      <c r="C11" s="33">
        <v>54</v>
      </c>
      <c r="D11" s="34">
        <v>56</v>
      </c>
      <c r="E11" s="2">
        <f t="shared" si="0"/>
        <v>110</v>
      </c>
      <c r="F11" s="52">
        <f>+E11-'H19.2月'!E11</f>
        <v>1</v>
      </c>
    </row>
    <row r="12" spans="1:6" ht="17.25">
      <c r="A12" s="18" t="s">
        <v>11</v>
      </c>
      <c r="B12" s="32">
        <v>359</v>
      </c>
      <c r="C12" s="33">
        <v>340</v>
      </c>
      <c r="D12" s="34">
        <v>294</v>
      </c>
      <c r="E12" s="2">
        <f t="shared" si="0"/>
        <v>634</v>
      </c>
      <c r="F12" s="52">
        <f>+E12-'H19.2月'!E12</f>
        <v>23</v>
      </c>
    </row>
    <row r="13" spans="1:6" ht="17.25">
      <c r="A13" s="18" t="s">
        <v>12</v>
      </c>
      <c r="B13" s="32">
        <v>812</v>
      </c>
      <c r="C13" s="33">
        <v>984</v>
      </c>
      <c r="D13" s="34">
        <v>942</v>
      </c>
      <c r="E13" s="2">
        <f t="shared" si="0"/>
        <v>1926</v>
      </c>
      <c r="F13" s="52">
        <f>+E13-'H19.2月'!E13</f>
        <v>12</v>
      </c>
    </row>
    <row r="14" spans="1:6" ht="17.25">
      <c r="A14" s="18" t="s">
        <v>13</v>
      </c>
      <c r="B14" s="32">
        <v>126</v>
      </c>
      <c r="C14" s="33">
        <v>160</v>
      </c>
      <c r="D14" s="34">
        <v>159</v>
      </c>
      <c r="E14" s="2">
        <f t="shared" si="0"/>
        <v>319</v>
      </c>
      <c r="F14" s="52">
        <f>+E14-'H19.2月'!E14</f>
        <v>0</v>
      </c>
    </row>
    <row r="15" spans="1:6" ht="17.25">
      <c r="A15" s="18" t="s">
        <v>14</v>
      </c>
      <c r="B15" s="32">
        <v>311</v>
      </c>
      <c r="C15" s="33">
        <v>367</v>
      </c>
      <c r="D15" s="34">
        <v>330</v>
      </c>
      <c r="E15" s="2">
        <f t="shared" si="0"/>
        <v>697</v>
      </c>
      <c r="F15" s="52">
        <f>+E15-'H19.2月'!E15</f>
        <v>-2</v>
      </c>
    </row>
    <row r="16" spans="1:6" ht="17.25">
      <c r="A16" s="18" t="s">
        <v>15</v>
      </c>
      <c r="B16" s="32">
        <v>161</v>
      </c>
      <c r="C16" s="33">
        <v>195</v>
      </c>
      <c r="D16" s="34">
        <v>211</v>
      </c>
      <c r="E16" s="2">
        <f t="shared" si="0"/>
        <v>406</v>
      </c>
      <c r="F16" s="52">
        <f>+E16-'H19.2月'!E16</f>
        <v>-4</v>
      </c>
    </row>
    <row r="17" spans="1:6" ht="17.25">
      <c r="A17" s="18" t="s">
        <v>16</v>
      </c>
      <c r="B17" s="32">
        <v>21</v>
      </c>
      <c r="C17" s="33">
        <v>42</v>
      </c>
      <c r="D17" s="34">
        <v>36</v>
      </c>
      <c r="E17" s="2">
        <f t="shared" si="0"/>
        <v>78</v>
      </c>
      <c r="F17" s="52">
        <f>+E17-'H19.2月'!E17</f>
        <v>-1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+E18-'H19.2月'!E18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+E19-'H19.2月'!E19</f>
        <v>0</v>
      </c>
    </row>
    <row r="20" spans="1:6" ht="17.25">
      <c r="A20" s="17" t="s">
        <v>19</v>
      </c>
      <c r="B20" s="29">
        <v>325</v>
      </c>
      <c r="C20" s="30">
        <v>351</v>
      </c>
      <c r="D20" s="31">
        <v>328</v>
      </c>
      <c r="E20" s="10">
        <f t="shared" si="0"/>
        <v>679</v>
      </c>
      <c r="F20" s="52">
        <f>+E20-'H19.2月'!E20</f>
        <v>-5</v>
      </c>
    </row>
    <row r="21" spans="1:6" ht="17.25">
      <c r="A21" s="18" t="s">
        <v>20</v>
      </c>
      <c r="B21" s="32">
        <v>425</v>
      </c>
      <c r="C21" s="33">
        <v>499</v>
      </c>
      <c r="D21" s="34">
        <v>460</v>
      </c>
      <c r="E21" s="2">
        <f t="shared" si="0"/>
        <v>959</v>
      </c>
      <c r="F21" s="52">
        <f>+E21-'H19.2月'!E21</f>
        <v>9</v>
      </c>
    </row>
    <row r="22" spans="1:6" ht="17.25">
      <c r="A22" s="18" t="s">
        <v>21</v>
      </c>
      <c r="B22" s="32">
        <v>624</v>
      </c>
      <c r="C22" s="33">
        <v>667</v>
      </c>
      <c r="D22" s="34">
        <v>715</v>
      </c>
      <c r="E22" s="2">
        <f t="shared" si="0"/>
        <v>1382</v>
      </c>
      <c r="F22" s="52">
        <f>+E22-'H19.2月'!E22</f>
        <v>-30</v>
      </c>
    </row>
    <row r="23" spans="1:6" ht="17.25">
      <c r="A23" s="18" t="s">
        <v>22</v>
      </c>
      <c r="B23" s="32">
        <v>309</v>
      </c>
      <c r="C23" s="33">
        <v>410</v>
      </c>
      <c r="D23" s="34">
        <v>397</v>
      </c>
      <c r="E23" s="2">
        <f t="shared" si="0"/>
        <v>807</v>
      </c>
      <c r="F23" s="52">
        <f>+E23-'H19.2月'!E23</f>
        <v>-2</v>
      </c>
    </row>
    <row r="24" spans="1:6" ht="17.25">
      <c r="A24" s="18" t="s">
        <v>23</v>
      </c>
      <c r="B24" s="32">
        <v>355</v>
      </c>
      <c r="C24" s="33">
        <v>473</v>
      </c>
      <c r="D24" s="34">
        <v>463</v>
      </c>
      <c r="E24" s="2">
        <f t="shared" si="0"/>
        <v>936</v>
      </c>
      <c r="F24" s="52">
        <f>+E24-'H19.2月'!E24</f>
        <v>-5</v>
      </c>
    </row>
    <row r="25" spans="1:6" ht="17.25">
      <c r="A25" s="18" t="s">
        <v>24</v>
      </c>
      <c r="B25" s="32">
        <v>447</v>
      </c>
      <c r="C25" s="33">
        <v>573</v>
      </c>
      <c r="D25" s="34">
        <v>582</v>
      </c>
      <c r="E25" s="2">
        <f t="shared" si="0"/>
        <v>1155</v>
      </c>
      <c r="F25" s="52">
        <f>+E25-'H19.2月'!E25</f>
        <v>0</v>
      </c>
    </row>
    <row r="26" spans="1:6" ht="18" thickBot="1">
      <c r="A26" s="43" t="s">
        <v>25</v>
      </c>
      <c r="B26" s="44">
        <f>SUM(B20:B25)</f>
        <v>2485</v>
      </c>
      <c r="C26" s="45">
        <f>SUM(C20:C25)</f>
        <v>2973</v>
      </c>
      <c r="D26" s="46">
        <f>SUM(D20:D25)</f>
        <v>2945</v>
      </c>
      <c r="E26" s="47">
        <f>SUM(E20:E25)</f>
        <v>5918</v>
      </c>
      <c r="F26" s="52">
        <f>+E26-'H19.2月'!E26</f>
        <v>-33</v>
      </c>
    </row>
    <row r="27" spans="1:6" ht="17.25">
      <c r="A27" s="17" t="s">
        <v>26</v>
      </c>
      <c r="B27" s="29">
        <v>406</v>
      </c>
      <c r="C27" s="30">
        <v>449</v>
      </c>
      <c r="D27" s="31">
        <v>450</v>
      </c>
      <c r="E27" s="10">
        <f>SUM(C27:D27)</f>
        <v>899</v>
      </c>
      <c r="F27" s="52">
        <f>+E27-'H19.2月'!E27</f>
        <v>-4</v>
      </c>
    </row>
    <row r="28" spans="1:6" ht="17.25">
      <c r="A28" s="18" t="s">
        <v>27</v>
      </c>
      <c r="B28" s="32">
        <v>477</v>
      </c>
      <c r="C28" s="33">
        <v>590</v>
      </c>
      <c r="D28" s="34">
        <v>576</v>
      </c>
      <c r="E28" s="2">
        <f>SUM(C28:D28)</f>
        <v>1166</v>
      </c>
      <c r="F28" s="52">
        <f>+E28-'H19.2月'!E28</f>
        <v>4</v>
      </c>
    </row>
    <row r="29" spans="1:6" ht="17.25">
      <c r="A29" s="18" t="s">
        <v>28</v>
      </c>
      <c r="B29" s="32">
        <v>435</v>
      </c>
      <c r="C29" s="33">
        <v>520</v>
      </c>
      <c r="D29" s="34">
        <v>635</v>
      </c>
      <c r="E29" s="2">
        <f>SUM(C29:D29)</f>
        <v>1155</v>
      </c>
      <c r="F29" s="52">
        <f>+E29-'H19.2月'!E29</f>
        <v>-2</v>
      </c>
    </row>
    <row r="30" spans="1:6" ht="17.25">
      <c r="A30" s="18" t="s">
        <v>29</v>
      </c>
      <c r="B30" s="32">
        <v>183</v>
      </c>
      <c r="C30" s="33">
        <v>233</v>
      </c>
      <c r="D30" s="34">
        <v>258</v>
      </c>
      <c r="E30" s="2">
        <f>SUM(C30:D30)</f>
        <v>491</v>
      </c>
      <c r="F30" s="52">
        <f>+E30-'H19.2月'!E30</f>
        <v>1</v>
      </c>
    </row>
    <row r="31" spans="1:6" ht="18" thickBot="1">
      <c r="A31" s="43" t="s">
        <v>30</v>
      </c>
      <c r="B31" s="44">
        <f>SUM(B27:B30)</f>
        <v>1501</v>
      </c>
      <c r="C31" s="45">
        <f>SUM(C27:C30)</f>
        <v>1792</v>
      </c>
      <c r="D31" s="46">
        <f>SUM(D27:D30)</f>
        <v>1919</v>
      </c>
      <c r="E31" s="47">
        <f>SUM(E27:E30)</f>
        <v>3711</v>
      </c>
      <c r="F31" s="52">
        <f>+E31-'H19.2月'!E31</f>
        <v>-1</v>
      </c>
    </row>
    <row r="32" spans="1:6" ht="17.25">
      <c r="A32" s="17" t="s">
        <v>31</v>
      </c>
      <c r="B32" s="29">
        <v>181</v>
      </c>
      <c r="C32" s="30">
        <v>263</v>
      </c>
      <c r="D32" s="31">
        <v>270</v>
      </c>
      <c r="E32" s="10">
        <f>SUM(C32:D32)</f>
        <v>533</v>
      </c>
      <c r="F32" s="52">
        <f>+E32-'H19.2月'!E32</f>
        <v>4</v>
      </c>
    </row>
    <row r="33" spans="1:6" ht="17.25">
      <c r="A33" s="18" t="s">
        <v>32</v>
      </c>
      <c r="B33" s="32">
        <v>276</v>
      </c>
      <c r="C33" s="33">
        <v>426</v>
      </c>
      <c r="D33" s="34">
        <v>431</v>
      </c>
      <c r="E33" s="2">
        <f>SUM(C33:D33)</f>
        <v>857</v>
      </c>
      <c r="F33" s="52">
        <f>+E33-'H19.2月'!E33</f>
        <v>2</v>
      </c>
    </row>
    <row r="34" spans="1:6" ht="17.25">
      <c r="A34" s="18" t="s">
        <v>33</v>
      </c>
      <c r="B34" s="32">
        <v>261</v>
      </c>
      <c r="C34" s="33">
        <v>396</v>
      </c>
      <c r="D34" s="34">
        <v>388</v>
      </c>
      <c r="E34" s="2">
        <f>SUM(C34:D34)</f>
        <v>784</v>
      </c>
      <c r="F34" s="52">
        <f>+E34-'H19.2月'!E34</f>
        <v>2</v>
      </c>
    </row>
    <row r="35" spans="1:6" ht="18" thickBot="1">
      <c r="A35" s="43" t="s">
        <v>34</v>
      </c>
      <c r="B35" s="48">
        <f>SUM(B32:B34)</f>
        <v>718</v>
      </c>
      <c r="C35" s="48">
        <f>SUM(C32:C34)</f>
        <v>1085</v>
      </c>
      <c r="D35" s="48">
        <f>SUM(D32:D34)</f>
        <v>1089</v>
      </c>
      <c r="E35" s="47">
        <f>SUM(E32:E34)</f>
        <v>2174</v>
      </c>
      <c r="F35" s="52">
        <f>+E35-'H19.2月'!E35</f>
        <v>8</v>
      </c>
    </row>
    <row r="36" spans="1:6" ht="17.25">
      <c r="A36" s="17" t="s">
        <v>35</v>
      </c>
      <c r="B36" s="29">
        <v>133</v>
      </c>
      <c r="C36" s="30">
        <v>147</v>
      </c>
      <c r="D36" s="31">
        <v>165</v>
      </c>
      <c r="E36" s="10">
        <f>SUM(C36:D36)</f>
        <v>312</v>
      </c>
      <c r="F36" s="52">
        <f>+E36-'H19.2月'!E36</f>
        <v>-4</v>
      </c>
    </row>
    <row r="37" spans="1:6" ht="17.25">
      <c r="A37" s="19" t="s">
        <v>36</v>
      </c>
      <c r="B37" s="35">
        <v>68</v>
      </c>
      <c r="C37" s="36">
        <v>98</v>
      </c>
      <c r="D37" s="37">
        <v>139</v>
      </c>
      <c r="E37" s="16">
        <f>SUM(C37:D37)</f>
        <v>237</v>
      </c>
      <c r="F37" s="52">
        <f>+E37-'H19.2月'!E37</f>
        <v>5</v>
      </c>
    </row>
    <row r="38" spans="1:6" ht="17.25">
      <c r="A38" s="20" t="s">
        <v>38</v>
      </c>
      <c r="B38" s="24">
        <f>SUM(B4:B19)+B26+B31+B35+B36+B37</f>
        <v>8839</v>
      </c>
      <c r="C38" s="22">
        <f>SUM(C4:C19)+C26+C31+C35+C36+C37</f>
        <v>10955</v>
      </c>
      <c r="D38" s="1">
        <f>SUM(D4:D19)+D26+D31+D35+D36+D37</f>
        <v>10865</v>
      </c>
      <c r="E38" s="2">
        <f>SUM(E4:E19)+E26+E31+E35+E36+E37</f>
        <v>21820</v>
      </c>
      <c r="F38" s="52">
        <f>+E38-'H19.2月'!E38</f>
        <v>8</v>
      </c>
    </row>
    <row r="39" spans="1:6" ht="18" thickBot="1">
      <c r="A39" s="21" t="s">
        <v>37</v>
      </c>
      <c r="B39" s="25">
        <f>+B38-B37</f>
        <v>8771</v>
      </c>
      <c r="C39" s="23">
        <f>+C38-C37</f>
        <v>10857</v>
      </c>
      <c r="D39" s="11">
        <f>+D38-D37</f>
        <v>10726</v>
      </c>
      <c r="E39" s="12">
        <f>+E38-E37</f>
        <v>21583</v>
      </c>
      <c r="F39" s="52">
        <f>+E39-'H19.2月'!E39</f>
        <v>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8771</v>
      </c>
      <c r="C41" s="5" t="s">
        <v>0</v>
      </c>
      <c r="D41" s="53">
        <f>+B41-'H19.2月'!B41</f>
        <v>13</v>
      </c>
      <c r="E41" s="3"/>
    </row>
    <row r="42" spans="1:5" ht="17.25">
      <c r="A42" s="14" t="s">
        <v>43</v>
      </c>
      <c r="B42" s="6">
        <f>+E39</f>
        <v>21583</v>
      </c>
      <c r="C42" s="7" t="s">
        <v>44</v>
      </c>
      <c r="D42" s="53">
        <f>+B42-'H19.2月'!B42</f>
        <v>3</v>
      </c>
      <c r="E42" s="3"/>
    </row>
    <row r="43" spans="1:5" ht="17.25">
      <c r="A43" s="14" t="s">
        <v>1</v>
      </c>
      <c r="B43" s="6">
        <f>+C39</f>
        <v>10857</v>
      </c>
      <c r="C43" s="7" t="s">
        <v>44</v>
      </c>
      <c r="D43" s="53">
        <f>+B43-'H19.2月'!B43</f>
        <v>25</v>
      </c>
      <c r="E43" s="3"/>
    </row>
    <row r="44" spans="1:5" ht="18" thickBot="1">
      <c r="A44" s="15" t="s">
        <v>2</v>
      </c>
      <c r="B44" s="8">
        <f>+D39</f>
        <v>10726</v>
      </c>
      <c r="C44" s="9" t="s">
        <v>44</v>
      </c>
      <c r="D44" s="53">
        <f>+B44-'H19.2月'!B44</f>
        <v>-22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5" sqref="E4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78</v>
      </c>
      <c r="C4" s="30">
        <v>104</v>
      </c>
      <c r="D4" s="31">
        <v>81</v>
      </c>
      <c r="E4" s="10">
        <f aca="true" t="shared" si="0" ref="E4:E25">SUM(C4:D4)</f>
        <v>185</v>
      </c>
      <c r="F4" s="52">
        <f>+E4-'H19.3月'!E4</f>
        <v>-6</v>
      </c>
    </row>
    <row r="5" spans="1:6" ht="17.25">
      <c r="A5" s="18" t="s">
        <v>4</v>
      </c>
      <c r="B5" s="32">
        <v>689</v>
      </c>
      <c r="C5" s="33">
        <v>833</v>
      </c>
      <c r="D5" s="34">
        <v>806</v>
      </c>
      <c r="E5" s="2">
        <f t="shared" si="0"/>
        <v>1639</v>
      </c>
      <c r="F5" s="52">
        <f>+E5-'H19.3月'!E5</f>
        <v>2</v>
      </c>
    </row>
    <row r="6" spans="1:6" ht="17.25">
      <c r="A6" s="18" t="s">
        <v>5</v>
      </c>
      <c r="B6" s="32">
        <v>304</v>
      </c>
      <c r="C6" s="33">
        <v>389</v>
      </c>
      <c r="D6" s="34">
        <v>381</v>
      </c>
      <c r="E6" s="2">
        <f t="shared" si="0"/>
        <v>770</v>
      </c>
      <c r="F6" s="52">
        <f>+E6-'H19.3月'!E6</f>
        <v>5</v>
      </c>
    </row>
    <row r="7" spans="1:6" ht="17.25">
      <c r="A7" s="18" t="s">
        <v>6</v>
      </c>
      <c r="B7" s="32">
        <v>520</v>
      </c>
      <c r="C7" s="33">
        <v>680</v>
      </c>
      <c r="D7" s="34">
        <v>675</v>
      </c>
      <c r="E7" s="2">
        <f t="shared" si="0"/>
        <v>1355</v>
      </c>
      <c r="F7" s="52">
        <f>+E7-'H19.3月'!E7</f>
        <v>4</v>
      </c>
    </row>
    <row r="8" spans="1:6" ht="17.25">
      <c r="A8" s="18" t="s">
        <v>7</v>
      </c>
      <c r="B8" s="32">
        <v>294</v>
      </c>
      <c r="C8" s="33">
        <v>374</v>
      </c>
      <c r="D8" s="34">
        <v>341</v>
      </c>
      <c r="E8" s="2">
        <f t="shared" si="0"/>
        <v>715</v>
      </c>
      <c r="F8" s="52">
        <f>+E8-'H19.3月'!E8</f>
        <v>4</v>
      </c>
    </row>
    <row r="9" spans="1:6" ht="17.25">
      <c r="A9" s="18" t="s">
        <v>8</v>
      </c>
      <c r="B9" s="32">
        <v>133</v>
      </c>
      <c r="C9" s="33">
        <v>200</v>
      </c>
      <c r="D9" s="34">
        <v>172</v>
      </c>
      <c r="E9" s="2">
        <f t="shared" si="0"/>
        <v>372</v>
      </c>
      <c r="F9" s="52">
        <f>+E9-'H19.3月'!E9</f>
        <v>-3</v>
      </c>
    </row>
    <row r="10" spans="1:6" ht="17.25">
      <c r="A10" s="18" t="s">
        <v>9</v>
      </c>
      <c r="B10" s="32">
        <v>76</v>
      </c>
      <c r="C10" s="33">
        <v>127</v>
      </c>
      <c r="D10" s="34">
        <v>126</v>
      </c>
      <c r="E10" s="2">
        <f t="shared" si="0"/>
        <v>253</v>
      </c>
      <c r="F10" s="52">
        <f>+E10-'H19.3月'!E10</f>
        <v>-1</v>
      </c>
    </row>
    <row r="11" spans="1:6" ht="17.25">
      <c r="A11" s="18" t="s">
        <v>10</v>
      </c>
      <c r="B11" s="32">
        <v>50</v>
      </c>
      <c r="C11" s="33">
        <v>53</v>
      </c>
      <c r="D11" s="34">
        <v>56</v>
      </c>
      <c r="E11" s="2">
        <f t="shared" si="0"/>
        <v>109</v>
      </c>
      <c r="F11" s="52">
        <f>+E11-'H19.3月'!E11</f>
        <v>-1</v>
      </c>
    </row>
    <row r="12" spans="1:6" ht="17.25">
      <c r="A12" s="18" t="s">
        <v>11</v>
      </c>
      <c r="B12" s="32">
        <v>370</v>
      </c>
      <c r="C12" s="33">
        <v>349</v>
      </c>
      <c r="D12" s="34">
        <v>299</v>
      </c>
      <c r="E12" s="2">
        <f t="shared" si="0"/>
        <v>648</v>
      </c>
      <c r="F12" s="52">
        <f>+E12-'H19.3月'!E12</f>
        <v>14</v>
      </c>
    </row>
    <row r="13" spans="1:6" ht="17.25">
      <c r="A13" s="18" t="s">
        <v>12</v>
      </c>
      <c r="B13" s="32">
        <v>815</v>
      </c>
      <c r="C13" s="33">
        <v>981</v>
      </c>
      <c r="D13" s="34">
        <v>947</v>
      </c>
      <c r="E13" s="2">
        <f t="shared" si="0"/>
        <v>1928</v>
      </c>
      <c r="F13" s="52">
        <f>+E13-'H19.3月'!E13</f>
        <v>2</v>
      </c>
    </row>
    <row r="14" spans="1:6" ht="17.25">
      <c r="A14" s="18" t="s">
        <v>13</v>
      </c>
      <c r="B14" s="32">
        <v>125</v>
      </c>
      <c r="C14" s="33">
        <v>159</v>
      </c>
      <c r="D14" s="34">
        <v>158</v>
      </c>
      <c r="E14" s="2">
        <f t="shared" si="0"/>
        <v>317</v>
      </c>
      <c r="F14" s="52">
        <f>+E14-'H19.3月'!E14</f>
        <v>-2</v>
      </c>
    </row>
    <row r="15" spans="1:6" ht="17.25">
      <c r="A15" s="18" t="s">
        <v>14</v>
      </c>
      <c r="B15" s="32">
        <v>313</v>
      </c>
      <c r="C15" s="33">
        <v>367</v>
      </c>
      <c r="D15" s="34">
        <v>332</v>
      </c>
      <c r="E15" s="2">
        <f t="shared" si="0"/>
        <v>699</v>
      </c>
      <c r="F15" s="52">
        <f>+E15-'H19.3月'!E15</f>
        <v>2</v>
      </c>
    </row>
    <row r="16" spans="1:6" ht="17.25">
      <c r="A16" s="18" t="s">
        <v>15</v>
      </c>
      <c r="B16" s="32">
        <v>159</v>
      </c>
      <c r="C16" s="33">
        <v>196</v>
      </c>
      <c r="D16" s="34">
        <v>210</v>
      </c>
      <c r="E16" s="2">
        <f t="shared" si="0"/>
        <v>406</v>
      </c>
      <c r="F16" s="52">
        <f>+E16-'H19.3月'!E16</f>
        <v>0</v>
      </c>
    </row>
    <row r="17" spans="1:6" ht="17.25">
      <c r="A17" s="18" t="s">
        <v>16</v>
      </c>
      <c r="B17" s="32">
        <v>20</v>
      </c>
      <c r="C17" s="33">
        <v>41</v>
      </c>
      <c r="D17" s="34">
        <v>36</v>
      </c>
      <c r="E17" s="2">
        <f t="shared" si="0"/>
        <v>77</v>
      </c>
      <c r="F17" s="52">
        <f>+E17-'H19.3月'!E17</f>
        <v>-1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+E18-'H19.3月'!E18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+E19-'H19.3月'!E19</f>
        <v>0</v>
      </c>
    </row>
    <row r="20" spans="1:6" ht="17.25">
      <c r="A20" s="17" t="s">
        <v>19</v>
      </c>
      <c r="B20" s="29">
        <v>331</v>
      </c>
      <c r="C20" s="30">
        <v>350</v>
      </c>
      <c r="D20" s="31">
        <v>328</v>
      </c>
      <c r="E20" s="10">
        <f t="shared" si="0"/>
        <v>678</v>
      </c>
      <c r="F20" s="52">
        <f>+E20-'H19.3月'!E20</f>
        <v>-1</v>
      </c>
    </row>
    <row r="21" spans="1:6" ht="17.25">
      <c r="A21" s="18" t="s">
        <v>20</v>
      </c>
      <c r="B21" s="32">
        <v>425</v>
      </c>
      <c r="C21" s="33">
        <v>509</v>
      </c>
      <c r="D21" s="34">
        <v>463</v>
      </c>
      <c r="E21" s="2">
        <f t="shared" si="0"/>
        <v>972</v>
      </c>
      <c r="F21" s="52">
        <f>+E21-'H19.3月'!E21</f>
        <v>13</v>
      </c>
    </row>
    <row r="22" spans="1:6" ht="17.25">
      <c r="A22" s="18" t="s">
        <v>21</v>
      </c>
      <c r="B22" s="32">
        <v>636</v>
      </c>
      <c r="C22" s="33">
        <v>668</v>
      </c>
      <c r="D22" s="34">
        <v>721</v>
      </c>
      <c r="E22" s="2">
        <f t="shared" si="0"/>
        <v>1389</v>
      </c>
      <c r="F22" s="52">
        <f>+E22-'H19.3月'!E22</f>
        <v>7</v>
      </c>
    </row>
    <row r="23" spans="1:6" ht="17.25">
      <c r="A23" s="18" t="s">
        <v>22</v>
      </c>
      <c r="B23" s="32">
        <v>314</v>
      </c>
      <c r="C23" s="33">
        <v>411</v>
      </c>
      <c r="D23" s="34">
        <v>401</v>
      </c>
      <c r="E23" s="2">
        <f t="shared" si="0"/>
        <v>812</v>
      </c>
      <c r="F23" s="52">
        <f>+E23-'H19.3月'!E23</f>
        <v>5</v>
      </c>
    </row>
    <row r="24" spans="1:6" ht="17.25">
      <c r="A24" s="18" t="s">
        <v>23</v>
      </c>
      <c r="B24" s="32">
        <v>359</v>
      </c>
      <c r="C24" s="33">
        <v>476</v>
      </c>
      <c r="D24" s="34">
        <v>463</v>
      </c>
      <c r="E24" s="2">
        <f t="shared" si="0"/>
        <v>939</v>
      </c>
      <c r="F24" s="52">
        <f>+E24-'H19.3月'!E24</f>
        <v>3</v>
      </c>
    </row>
    <row r="25" spans="1:6" ht="17.25">
      <c r="A25" s="18" t="s">
        <v>24</v>
      </c>
      <c r="B25" s="32">
        <v>444</v>
      </c>
      <c r="C25" s="33">
        <v>571</v>
      </c>
      <c r="D25" s="34">
        <v>579</v>
      </c>
      <c r="E25" s="2">
        <f t="shared" si="0"/>
        <v>1150</v>
      </c>
      <c r="F25" s="52">
        <f>+E25-'H19.3月'!E25</f>
        <v>-5</v>
      </c>
    </row>
    <row r="26" spans="1:6" ht="18" thickBot="1">
      <c r="A26" s="43" t="s">
        <v>25</v>
      </c>
      <c r="B26" s="44">
        <f>SUM(B20:B25)</f>
        <v>2509</v>
      </c>
      <c r="C26" s="45">
        <f>SUM(C20:C25)</f>
        <v>2985</v>
      </c>
      <c r="D26" s="46">
        <f>SUM(D20:D25)</f>
        <v>2955</v>
      </c>
      <c r="E26" s="47">
        <f>SUM(E20:E25)</f>
        <v>5940</v>
      </c>
      <c r="F26" s="52">
        <f>+E26-'H19.3月'!E26</f>
        <v>22</v>
      </c>
    </row>
    <row r="27" spans="1:6" ht="17.25">
      <c r="A27" s="17" t="s">
        <v>26</v>
      </c>
      <c r="B27" s="29">
        <v>402</v>
      </c>
      <c r="C27" s="30">
        <v>448</v>
      </c>
      <c r="D27" s="31">
        <v>443</v>
      </c>
      <c r="E27" s="10">
        <f>SUM(C27:D27)</f>
        <v>891</v>
      </c>
      <c r="F27" s="52">
        <f>+E27-'H19.3月'!E27</f>
        <v>-8</v>
      </c>
    </row>
    <row r="28" spans="1:6" ht="17.25">
      <c r="A28" s="18" t="s">
        <v>27</v>
      </c>
      <c r="B28" s="32">
        <v>489</v>
      </c>
      <c r="C28" s="33">
        <v>595</v>
      </c>
      <c r="D28" s="34">
        <v>585</v>
      </c>
      <c r="E28" s="2">
        <f>SUM(C28:D28)</f>
        <v>1180</v>
      </c>
      <c r="F28" s="52">
        <f>+E28-'H19.3月'!E28</f>
        <v>14</v>
      </c>
    </row>
    <row r="29" spans="1:6" ht="17.25">
      <c r="A29" s="18" t="s">
        <v>28</v>
      </c>
      <c r="B29" s="32">
        <v>435</v>
      </c>
      <c r="C29" s="33">
        <v>519</v>
      </c>
      <c r="D29" s="34">
        <v>632</v>
      </c>
      <c r="E29" s="2">
        <f>SUM(C29:D29)</f>
        <v>1151</v>
      </c>
      <c r="F29" s="52">
        <f>+E29-'H19.3月'!E29</f>
        <v>-4</v>
      </c>
    </row>
    <row r="30" spans="1:6" ht="17.25">
      <c r="A30" s="18" t="s">
        <v>29</v>
      </c>
      <c r="B30" s="32">
        <v>185</v>
      </c>
      <c r="C30" s="33">
        <v>231</v>
      </c>
      <c r="D30" s="34">
        <v>258</v>
      </c>
      <c r="E30" s="2">
        <f>SUM(C30:D30)</f>
        <v>489</v>
      </c>
      <c r="F30" s="52">
        <f>+E30-'H19.3月'!E30</f>
        <v>-2</v>
      </c>
    </row>
    <row r="31" spans="1:6" ht="18" thickBot="1">
      <c r="A31" s="43" t="s">
        <v>30</v>
      </c>
      <c r="B31" s="44">
        <f>SUM(B27:B30)</f>
        <v>1511</v>
      </c>
      <c r="C31" s="45">
        <f>SUM(C27:C30)</f>
        <v>1793</v>
      </c>
      <c r="D31" s="46">
        <f>SUM(D27:D30)</f>
        <v>1918</v>
      </c>
      <c r="E31" s="47">
        <f>SUM(E27:E30)</f>
        <v>3711</v>
      </c>
      <c r="F31" s="52">
        <f>+E31-'H19.3月'!E31</f>
        <v>0</v>
      </c>
    </row>
    <row r="32" spans="1:6" ht="17.25">
      <c r="A32" s="17" t="s">
        <v>31</v>
      </c>
      <c r="B32" s="29">
        <v>182</v>
      </c>
      <c r="C32" s="30">
        <v>264</v>
      </c>
      <c r="D32" s="31">
        <v>272</v>
      </c>
      <c r="E32" s="10">
        <f>SUM(C32:D32)</f>
        <v>536</v>
      </c>
      <c r="F32" s="52">
        <f>+E32-'H19.3月'!E32</f>
        <v>3</v>
      </c>
    </row>
    <row r="33" spans="1:6" ht="17.25">
      <c r="A33" s="18" t="s">
        <v>32</v>
      </c>
      <c r="B33" s="32">
        <v>276</v>
      </c>
      <c r="C33" s="33">
        <v>428</v>
      </c>
      <c r="D33" s="34">
        <v>433</v>
      </c>
      <c r="E33" s="2">
        <f>SUM(C33:D33)</f>
        <v>861</v>
      </c>
      <c r="F33" s="52">
        <f>+E33-'H19.3月'!E33</f>
        <v>4</v>
      </c>
    </row>
    <row r="34" spans="1:6" ht="17.25">
      <c r="A34" s="18" t="s">
        <v>33</v>
      </c>
      <c r="B34" s="32">
        <v>260</v>
      </c>
      <c r="C34" s="33">
        <v>396</v>
      </c>
      <c r="D34" s="34">
        <v>389</v>
      </c>
      <c r="E34" s="2">
        <f>SUM(C34:D34)</f>
        <v>785</v>
      </c>
      <c r="F34" s="52">
        <f>+E34-'H19.3月'!E34</f>
        <v>1</v>
      </c>
    </row>
    <row r="35" spans="1:6" ht="18" thickBot="1">
      <c r="A35" s="43" t="s">
        <v>34</v>
      </c>
      <c r="B35" s="48">
        <f>SUM(B32:B34)</f>
        <v>718</v>
      </c>
      <c r="C35" s="48">
        <f>SUM(C32:C34)</f>
        <v>1088</v>
      </c>
      <c r="D35" s="48">
        <f>SUM(D32:D34)</f>
        <v>1094</v>
      </c>
      <c r="E35" s="47">
        <f>SUM(E32:E34)</f>
        <v>2182</v>
      </c>
      <c r="F35" s="52">
        <f>+E35-'H19.3月'!E35</f>
        <v>8</v>
      </c>
    </row>
    <row r="36" spans="1:6" ht="17.25">
      <c r="A36" s="17" t="s">
        <v>35</v>
      </c>
      <c r="B36" s="29">
        <v>133</v>
      </c>
      <c r="C36" s="30">
        <v>145</v>
      </c>
      <c r="D36" s="31">
        <v>165</v>
      </c>
      <c r="E36" s="10">
        <f>SUM(C36:D36)</f>
        <v>310</v>
      </c>
      <c r="F36" s="52">
        <f>+E36-'H19.3月'!E36</f>
        <v>-2</v>
      </c>
    </row>
    <row r="37" spans="1:6" ht="17.25">
      <c r="A37" s="19" t="s">
        <v>36</v>
      </c>
      <c r="B37" s="35">
        <v>67</v>
      </c>
      <c r="C37" s="36">
        <v>97</v>
      </c>
      <c r="D37" s="37">
        <v>136</v>
      </c>
      <c r="E37" s="16">
        <f>SUM(C37:D37)</f>
        <v>233</v>
      </c>
      <c r="F37" s="52">
        <f>+E37-'H19.3月'!E37</f>
        <v>-4</v>
      </c>
    </row>
    <row r="38" spans="1:6" ht="17.25">
      <c r="A38" s="20" t="s">
        <v>38</v>
      </c>
      <c r="B38" s="24">
        <f>SUM(B4:B19)+B26+B31+B35+B36+B37</f>
        <v>8889</v>
      </c>
      <c r="C38" s="22">
        <f>SUM(C4:C19)+C26+C31+C35+C36+C37</f>
        <v>10970</v>
      </c>
      <c r="D38" s="1">
        <f>SUM(D4:D19)+D26+D31+D35+D36+D37</f>
        <v>10893</v>
      </c>
      <c r="E38" s="2">
        <f>SUM(E4:E19)+E26+E31+E35+E36+E37</f>
        <v>21863</v>
      </c>
      <c r="F38" s="52">
        <f>+E38-'H19.3月'!E38</f>
        <v>43</v>
      </c>
    </row>
    <row r="39" spans="1:6" ht="18" thickBot="1">
      <c r="A39" s="21" t="s">
        <v>37</v>
      </c>
      <c r="B39" s="25">
        <f>+B38-B37</f>
        <v>8822</v>
      </c>
      <c r="C39" s="23">
        <f>+C38-C37</f>
        <v>10873</v>
      </c>
      <c r="D39" s="11">
        <f>+D38-D37</f>
        <v>10757</v>
      </c>
      <c r="E39" s="12">
        <f>+E38-E37</f>
        <v>21630</v>
      </c>
      <c r="F39" s="52">
        <f>+E39-'H19.3月'!E39</f>
        <v>47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8822</v>
      </c>
      <c r="C41" s="5" t="s">
        <v>0</v>
      </c>
      <c r="D41" s="53">
        <f>+B41-'H19.3月'!B41</f>
        <v>51</v>
      </c>
      <c r="E41" s="3"/>
    </row>
    <row r="42" spans="1:5" ht="17.25">
      <c r="A42" s="14" t="s">
        <v>43</v>
      </c>
      <c r="B42" s="6">
        <f>+E39</f>
        <v>21630</v>
      </c>
      <c r="C42" s="7" t="s">
        <v>44</v>
      </c>
      <c r="D42" s="53">
        <f>+B42-'H19.3月'!B42</f>
        <v>47</v>
      </c>
      <c r="E42" s="3"/>
    </row>
    <row r="43" spans="1:5" ht="17.25">
      <c r="A43" s="14" t="s">
        <v>1</v>
      </c>
      <c r="B43" s="6">
        <f>+C39</f>
        <v>10873</v>
      </c>
      <c r="C43" s="7" t="s">
        <v>44</v>
      </c>
      <c r="D43" s="53">
        <f>+B43-'H19.3月'!B43</f>
        <v>16</v>
      </c>
      <c r="E43" s="3"/>
    </row>
    <row r="44" spans="1:5" ht="18" thickBot="1">
      <c r="A44" s="15" t="s">
        <v>2</v>
      </c>
      <c r="B44" s="8">
        <f>+D39</f>
        <v>10757</v>
      </c>
      <c r="C44" s="9" t="s">
        <v>44</v>
      </c>
      <c r="D44" s="53">
        <f>+B44-'H19.3月'!B44</f>
        <v>31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1" sqref="D41:D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109</v>
      </c>
      <c r="D4" s="31">
        <v>83</v>
      </c>
      <c r="E4" s="10">
        <f aca="true" t="shared" si="0" ref="E4:E25">SUM(C4:D4)</f>
        <v>192</v>
      </c>
      <c r="F4" s="52">
        <f>+'H18.5月'!E4-'H18.4月'!E4</f>
        <v>1</v>
      </c>
    </row>
    <row r="5" spans="1:6" ht="17.25">
      <c r="A5" s="18" t="s">
        <v>4</v>
      </c>
      <c r="B5" s="32">
        <v>685</v>
      </c>
      <c r="C5" s="33">
        <v>850</v>
      </c>
      <c r="D5" s="34">
        <v>817</v>
      </c>
      <c r="E5" s="2">
        <f t="shared" si="0"/>
        <v>1667</v>
      </c>
      <c r="F5" s="52">
        <f>+'H18.5月'!E5-'H18.4月'!E5</f>
        <v>-34</v>
      </c>
    </row>
    <row r="6" spans="1:6" ht="17.25">
      <c r="A6" s="18" t="s">
        <v>5</v>
      </c>
      <c r="B6" s="32">
        <v>301</v>
      </c>
      <c r="C6" s="33">
        <v>376</v>
      </c>
      <c r="D6" s="34">
        <v>376</v>
      </c>
      <c r="E6" s="2">
        <f t="shared" si="0"/>
        <v>752</v>
      </c>
      <c r="F6" s="52">
        <f>+'H18.5月'!E6-'H18.4月'!E6</f>
        <v>-10</v>
      </c>
    </row>
    <row r="7" spans="1:6" ht="17.25">
      <c r="A7" s="18" t="s">
        <v>6</v>
      </c>
      <c r="B7" s="32">
        <v>520</v>
      </c>
      <c r="C7" s="33">
        <v>681</v>
      </c>
      <c r="D7" s="34">
        <v>685</v>
      </c>
      <c r="E7" s="2">
        <f t="shared" si="0"/>
        <v>1366</v>
      </c>
      <c r="F7" s="52">
        <f>+'H18.5月'!E7-'H18.4月'!E7</f>
        <v>2</v>
      </c>
    </row>
    <row r="8" spans="1:6" ht="17.25">
      <c r="A8" s="18" t="s">
        <v>7</v>
      </c>
      <c r="B8" s="32">
        <v>292</v>
      </c>
      <c r="C8" s="33">
        <v>376</v>
      </c>
      <c r="D8" s="34">
        <v>340</v>
      </c>
      <c r="E8" s="2">
        <f t="shared" si="0"/>
        <v>716</v>
      </c>
      <c r="F8" s="52">
        <f>+'H18.5月'!E8-'H18.4月'!E8</f>
        <v>6</v>
      </c>
    </row>
    <row r="9" spans="1:6" ht="17.25">
      <c r="A9" s="18" t="s">
        <v>8</v>
      </c>
      <c r="B9" s="32">
        <v>128</v>
      </c>
      <c r="C9" s="33">
        <v>200</v>
      </c>
      <c r="D9" s="34">
        <v>176</v>
      </c>
      <c r="E9" s="2">
        <f t="shared" si="0"/>
        <v>376</v>
      </c>
      <c r="F9" s="52">
        <f>+'H18.5月'!E9-'H18.4月'!E9</f>
        <v>0</v>
      </c>
    </row>
    <row r="10" spans="1:6" ht="17.25">
      <c r="A10" s="18" t="s">
        <v>9</v>
      </c>
      <c r="B10" s="32">
        <v>80</v>
      </c>
      <c r="C10" s="33">
        <v>130</v>
      </c>
      <c r="D10" s="34">
        <v>128</v>
      </c>
      <c r="E10" s="2">
        <f t="shared" si="0"/>
        <v>258</v>
      </c>
      <c r="F10" s="52">
        <f>+'H18.5月'!E10-'H18.4月'!E10</f>
        <v>-1</v>
      </c>
    </row>
    <row r="11" spans="1:6" ht="17.25">
      <c r="A11" s="18" t="s">
        <v>10</v>
      </c>
      <c r="B11" s="32">
        <v>49</v>
      </c>
      <c r="C11" s="33">
        <v>54</v>
      </c>
      <c r="D11" s="34">
        <v>58</v>
      </c>
      <c r="E11" s="2">
        <f t="shared" si="0"/>
        <v>112</v>
      </c>
      <c r="F11" s="52">
        <f>+'H18.5月'!E11-'H18.4月'!E11</f>
        <v>-1</v>
      </c>
    </row>
    <row r="12" spans="1:6" ht="17.25">
      <c r="A12" s="18" t="s">
        <v>11</v>
      </c>
      <c r="B12" s="32">
        <v>327</v>
      </c>
      <c r="C12" s="33">
        <v>312</v>
      </c>
      <c r="D12" s="34">
        <v>283</v>
      </c>
      <c r="E12" s="2">
        <f t="shared" si="0"/>
        <v>595</v>
      </c>
      <c r="F12" s="52">
        <f>+'H18.5月'!E12-'H18.4月'!E12</f>
        <v>1</v>
      </c>
    </row>
    <row r="13" spans="1:6" ht="17.25">
      <c r="A13" s="18" t="s">
        <v>12</v>
      </c>
      <c r="B13" s="32">
        <v>808</v>
      </c>
      <c r="C13" s="33">
        <v>984</v>
      </c>
      <c r="D13" s="34">
        <v>956</v>
      </c>
      <c r="E13" s="2">
        <f t="shared" si="0"/>
        <v>1940</v>
      </c>
      <c r="F13" s="52">
        <f>+'H18.5月'!E13-'H18.4月'!E13</f>
        <v>2</v>
      </c>
    </row>
    <row r="14" spans="1:6" ht="17.25">
      <c r="A14" s="18" t="s">
        <v>13</v>
      </c>
      <c r="B14" s="32">
        <v>122</v>
      </c>
      <c r="C14" s="33">
        <v>162</v>
      </c>
      <c r="D14" s="34">
        <v>166</v>
      </c>
      <c r="E14" s="2">
        <f t="shared" si="0"/>
        <v>328</v>
      </c>
      <c r="F14" s="52">
        <f>+'H18.5月'!E14-'H18.4月'!E14</f>
        <v>-2</v>
      </c>
    </row>
    <row r="15" spans="1:6" ht="17.25">
      <c r="A15" s="18" t="s">
        <v>14</v>
      </c>
      <c r="B15" s="32">
        <v>311</v>
      </c>
      <c r="C15" s="33">
        <v>374</v>
      </c>
      <c r="D15" s="34">
        <v>332</v>
      </c>
      <c r="E15" s="2">
        <f t="shared" si="0"/>
        <v>706</v>
      </c>
      <c r="F15" s="52">
        <f>+'H18.5月'!E15-'H18.4月'!E15</f>
        <v>-4</v>
      </c>
    </row>
    <row r="16" spans="1:6" ht="17.25">
      <c r="A16" s="18" t="s">
        <v>15</v>
      </c>
      <c r="B16" s="32">
        <v>163</v>
      </c>
      <c r="C16" s="33">
        <v>199</v>
      </c>
      <c r="D16" s="34">
        <v>215</v>
      </c>
      <c r="E16" s="2">
        <f t="shared" si="0"/>
        <v>414</v>
      </c>
      <c r="F16" s="52">
        <f>+'H18.5月'!E16-'H18.4月'!E16</f>
        <v>2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+'H18.5月'!E17-'H18.4月'!E17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+'H18.5月'!E18-'H18.4月'!E18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+'H18.5月'!E19-'H18.4月'!E19</f>
        <v>0</v>
      </c>
    </row>
    <row r="20" spans="1:6" ht="17.25">
      <c r="A20" s="17" t="s">
        <v>19</v>
      </c>
      <c r="B20" s="29">
        <v>323</v>
      </c>
      <c r="C20" s="30">
        <v>342</v>
      </c>
      <c r="D20" s="31">
        <v>326</v>
      </c>
      <c r="E20" s="10">
        <f t="shared" si="0"/>
        <v>668</v>
      </c>
      <c r="F20" s="52">
        <f>+'H18.5月'!E20-'H18.4月'!E20</f>
        <v>-6</v>
      </c>
    </row>
    <row r="21" spans="1:6" ht="17.25">
      <c r="A21" s="18" t="s">
        <v>20</v>
      </c>
      <c r="B21" s="32">
        <v>406</v>
      </c>
      <c r="C21" s="33">
        <v>481</v>
      </c>
      <c r="D21" s="34">
        <v>447</v>
      </c>
      <c r="E21" s="2">
        <f t="shared" si="0"/>
        <v>928</v>
      </c>
      <c r="F21" s="52">
        <f>+'H18.5月'!E21-'H18.4月'!E21</f>
        <v>7</v>
      </c>
    </row>
    <row r="22" spans="1:6" ht="17.25">
      <c r="A22" s="18" t="s">
        <v>21</v>
      </c>
      <c r="B22" s="32">
        <v>658</v>
      </c>
      <c r="C22" s="33">
        <v>672</v>
      </c>
      <c r="D22" s="34">
        <v>768</v>
      </c>
      <c r="E22" s="2">
        <f t="shared" si="0"/>
        <v>1440</v>
      </c>
      <c r="F22" s="52">
        <f>+'H18.5月'!E22-'H18.4月'!E22</f>
        <v>0</v>
      </c>
    </row>
    <row r="23" spans="1:6" ht="17.25">
      <c r="A23" s="18" t="s">
        <v>22</v>
      </c>
      <c r="B23" s="32">
        <v>313</v>
      </c>
      <c r="C23" s="33">
        <v>421</v>
      </c>
      <c r="D23" s="34">
        <v>411</v>
      </c>
      <c r="E23" s="2">
        <f t="shared" si="0"/>
        <v>832</v>
      </c>
      <c r="F23" s="52">
        <f>+'H18.5月'!E23-'H18.4月'!E23</f>
        <v>-4</v>
      </c>
    </row>
    <row r="24" spans="1:6" ht="17.25">
      <c r="A24" s="18" t="s">
        <v>23</v>
      </c>
      <c r="B24" s="32">
        <v>356</v>
      </c>
      <c r="C24" s="33">
        <v>477</v>
      </c>
      <c r="D24" s="34">
        <v>466</v>
      </c>
      <c r="E24" s="2">
        <f t="shared" si="0"/>
        <v>943</v>
      </c>
      <c r="F24" s="52">
        <f>+'H18.5月'!E24-'H18.4月'!E24</f>
        <v>-2</v>
      </c>
    </row>
    <row r="25" spans="1:6" ht="17.25">
      <c r="A25" s="18" t="s">
        <v>24</v>
      </c>
      <c r="B25" s="32">
        <v>445</v>
      </c>
      <c r="C25" s="33">
        <v>577</v>
      </c>
      <c r="D25" s="34">
        <v>592</v>
      </c>
      <c r="E25" s="2">
        <f t="shared" si="0"/>
        <v>1169</v>
      </c>
      <c r="F25" s="52">
        <f>+'H18.5月'!E25-'H18.4月'!E25</f>
        <v>3</v>
      </c>
    </row>
    <row r="26" spans="1:6" ht="18" thickBot="1">
      <c r="A26" s="43" t="s">
        <v>25</v>
      </c>
      <c r="B26" s="44">
        <f>SUM(B20:B25)</f>
        <v>2501</v>
      </c>
      <c r="C26" s="45">
        <f>SUM(C20:C25)</f>
        <v>2970</v>
      </c>
      <c r="D26" s="46">
        <f>SUM(D20:D25)</f>
        <v>3010</v>
      </c>
      <c r="E26" s="47">
        <f>SUM(E20:E25)</f>
        <v>5980</v>
      </c>
      <c r="F26" s="52">
        <f>+'H18.5月'!E26-'H18.4月'!E26</f>
        <v>-2</v>
      </c>
    </row>
    <row r="27" spans="1:6" ht="17.25">
      <c r="A27" s="17" t="s">
        <v>26</v>
      </c>
      <c r="B27" s="29">
        <v>393</v>
      </c>
      <c r="C27" s="30">
        <v>443</v>
      </c>
      <c r="D27" s="31">
        <v>441</v>
      </c>
      <c r="E27" s="10">
        <f>SUM(C27:D27)</f>
        <v>884</v>
      </c>
      <c r="F27" s="52">
        <f>+'H18.5月'!E27-'H18.4月'!E27</f>
        <v>-9</v>
      </c>
    </row>
    <row r="28" spans="1:6" ht="17.25">
      <c r="A28" s="18" t="s">
        <v>27</v>
      </c>
      <c r="B28" s="32">
        <v>465</v>
      </c>
      <c r="C28" s="33">
        <v>570</v>
      </c>
      <c r="D28" s="34">
        <v>560</v>
      </c>
      <c r="E28" s="2">
        <f>SUM(C28:D28)</f>
        <v>1130</v>
      </c>
      <c r="F28" s="52">
        <f>+'H18.5月'!E28-'H18.4月'!E28</f>
        <v>35</v>
      </c>
    </row>
    <row r="29" spans="1:6" ht="17.25">
      <c r="A29" s="18" t="s">
        <v>28</v>
      </c>
      <c r="B29" s="32">
        <v>429</v>
      </c>
      <c r="C29" s="33">
        <v>525</v>
      </c>
      <c r="D29" s="34">
        <v>643</v>
      </c>
      <c r="E29" s="2">
        <f>SUM(C29:D29)</f>
        <v>1168</v>
      </c>
      <c r="F29" s="52">
        <f>+'H18.5月'!E29-'H18.4月'!E29</f>
        <v>-1</v>
      </c>
    </row>
    <row r="30" spans="1:6" ht="17.25">
      <c r="A30" s="18" t="s">
        <v>29</v>
      </c>
      <c r="B30" s="32">
        <v>182</v>
      </c>
      <c r="C30" s="33">
        <v>239</v>
      </c>
      <c r="D30" s="34">
        <v>256</v>
      </c>
      <c r="E30" s="2">
        <f>SUM(C30:D30)</f>
        <v>495</v>
      </c>
      <c r="F30" s="52">
        <f>+'H18.5月'!E30-'H18.4月'!E30</f>
        <v>0</v>
      </c>
    </row>
    <row r="31" spans="1:6" ht="18" thickBot="1">
      <c r="A31" s="43" t="s">
        <v>30</v>
      </c>
      <c r="B31" s="44">
        <f>SUM(B27:B30)</f>
        <v>1469</v>
      </c>
      <c r="C31" s="45">
        <f>SUM(C27:C30)</f>
        <v>1777</v>
      </c>
      <c r="D31" s="46">
        <f>SUM(D27:D30)</f>
        <v>1900</v>
      </c>
      <c r="E31" s="47">
        <f>SUM(E27:E30)</f>
        <v>3677</v>
      </c>
      <c r="F31" s="52">
        <f>+'H18.5月'!E31-'H18.4月'!E31</f>
        <v>25</v>
      </c>
    </row>
    <row r="32" spans="1:6" ht="17.25">
      <c r="A32" s="17" t="s">
        <v>31</v>
      </c>
      <c r="B32" s="29">
        <v>182</v>
      </c>
      <c r="C32" s="30">
        <v>249</v>
      </c>
      <c r="D32" s="31">
        <v>266</v>
      </c>
      <c r="E32" s="10">
        <f>SUM(C32:D32)</f>
        <v>515</v>
      </c>
      <c r="F32" s="52">
        <f>+'H18.5月'!E32-'H18.4月'!E32</f>
        <v>1</v>
      </c>
    </row>
    <row r="33" spans="1:6" ht="17.25">
      <c r="A33" s="18" t="s">
        <v>32</v>
      </c>
      <c r="B33" s="32">
        <v>271</v>
      </c>
      <c r="C33" s="33">
        <v>415</v>
      </c>
      <c r="D33" s="34">
        <v>416</v>
      </c>
      <c r="E33" s="2">
        <f>SUM(C33:D33)</f>
        <v>831</v>
      </c>
      <c r="F33" s="52">
        <f>+'H18.5月'!E33-'H18.4月'!E33</f>
        <v>7</v>
      </c>
    </row>
    <row r="34" spans="1:6" ht="17.25">
      <c r="A34" s="18" t="s">
        <v>33</v>
      </c>
      <c r="B34" s="32">
        <v>253</v>
      </c>
      <c r="C34" s="33">
        <v>376</v>
      </c>
      <c r="D34" s="34">
        <v>372</v>
      </c>
      <c r="E34" s="2">
        <f>SUM(C34:D34)</f>
        <v>748</v>
      </c>
      <c r="F34" s="52">
        <f>+'H18.5月'!E34-'H18.4月'!E34</f>
        <v>3</v>
      </c>
    </row>
    <row r="35" spans="1:6" ht="18" thickBot="1">
      <c r="A35" s="43" t="s">
        <v>34</v>
      </c>
      <c r="B35" s="48">
        <f>SUM(B32:B34)</f>
        <v>706</v>
      </c>
      <c r="C35" s="48">
        <f>SUM(C32:C34)</f>
        <v>1040</v>
      </c>
      <c r="D35" s="48">
        <f>SUM(D32:D34)</f>
        <v>1054</v>
      </c>
      <c r="E35" s="47">
        <f>SUM(E32:E34)</f>
        <v>2094</v>
      </c>
      <c r="F35" s="52">
        <f>+'H18.5月'!E35-'H18.4月'!E35</f>
        <v>11</v>
      </c>
    </row>
    <row r="36" spans="1:6" ht="17.25">
      <c r="A36" s="17" t="s">
        <v>35</v>
      </c>
      <c r="B36" s="29">
        <v>133</v>
      </c>
      <c r="C36" s="30">
        <v>144</v>
      </c>
      <c r="D36" s="31">
        <v>172</v>
      </c>
      <c r="E36" s="10">
        <f>SUM(C36:D36)</f>
        <v>316</v>
      </c>
      <c r="F36" s="52">
        <f>+'H18.5月'!E36-'H18.4月'!E36</f>
        <v>-1</v>
      </c>
    </row>
    <row r="37" spans="1:6" ht="17.25">
      <c r="A37" s="19" t="s">
        <v>36</v>
      </c>
      <c r="B37" s="35">
        <v>75</v>
      </c>
      <c r="C37" s="36">
        <v>103</v>
      </c>
      <c r="D37" s="37">
        <v>144</v>
      </c>
      <c r="E37" s="16">
        <f>SUM(C37:D37)</f>
        <v>247</v>
      </c>
      <c r="F37" s="52">
        <f>+'H18.5月'!E37-'H18.4月'!E37</f>
        <v>-1</v>
      </c>
    </row>
    <row r="38" spans="1:6" ht="17.25">
      <c r="A38" s="20" t="s">
        <v>38</v>
      </c>
      <c r="B38" s="24">
        <f>SUM(B4:B19)+B26+B31+B35+B36+B37</f>
        <v>8775</v>
      </c>
      <c r="C38" s="22">
        <f>SUM(C4:C19)+C26+C31+C35+C36+C37</f>
        <v>10891</v>
      </c>
      <c r="D38" s="1">
        <f>SUM(D4:D19)+D26+D31+D35+D36+D37</f>
        <v>10938</v>
      </c>
      <c r="E38" s="2">
        <f>SUM(E4:E19)+E26+E31+E35+E36+E37</f>
        <v>21829</v>
      </c>
      <c r="F38" s="52">
        <f>+'H18.5月'!E38-'H18.4月'!E38</f>
        <v>-6</v>
      </c>
    </row>
    <row r="39" spans="1:6" ht="18" thickBot="1">
      <c r="A39" s="21" t="s">
        <v>37</v>
      </c>
      <c r="B39" s="25">
        <f>+B38-B37</f>
        <v>8700</v>
      </c>
      <c r="C39" s="23">
        <f>+C38-C37</f>
        <v>10788</v>
      </c>
      <c r="D39" s="11">
        <f>+D38-D37</f>
        <v>10794</v>
      </c>
      <c r="E39" s="12">
        <f>+E38-E37</f>
        <v>21582</v>
      </c>
      <c r="F39" s="52">
        <f>+'H18.5月'!E39-'H18.4月'!E39</f>
        <v>-5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8700</v>
      </c>
      <c r="C41" s="5" t="s">
        <v>0</v>
      </c>
      <c r="D41" s="53">
        <f>+B41-'H18.4月'!B41</f>
        <v>14</v>
      </c>
      <c r="E41" s="3"/>
    </row>
    <row r="42" spans="1:5" ht="17.25">
      <c r="A42" s="14" t="s">
        <v>43</v>
      </c>
      <c r="B42" s="6">
        <f>+E39</f>
        <v>21582</v>
      </c>
      <c r="C42" s="7" t="s">
        <v>44</v>
      </c>
      <c r="D42" s="53">
        <f>+B42-'H18.4月'!B42</f>
        <v>-5</v>
      </c>
      <c r="E42" s="3"/>
    </row>
    <row r="43" spans="1:5" ht="17.25">
      <c r="A43" s="14" t="s">
        <v>1</v>
      </c>
      <c r="B43" s="6">
        <f>+C39</f>
        <v>10788</v>
      </c>
      <c r="C43" s="7" t="s">
        <v>44</v>
      </c>
      <c r="D43" s="53">
        <f>+B43-'H18.4月'!B43</f>
        <v>-11</v>
      </c>
      <c r="E43" s="3"/>
    </row>
    <row r="44" spans="1:5" ht="18" thickBot="1">
      <c r="A44" s="15" t="s">
        <v>2</v>
      </c>
      <c r="B44" s="8">
        <f>+D39</f>
        <v>10794</v>
      </c>
      <c r="C44" s="9" t="s">
        <v>44</v>
      </c>
      <c r="D44" s="53">
        <f>+B44-'H18.4月'!B44</f>
        <v>6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41" sqref="F41:F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8.625" style="0" bestFit="1" customWidth="1"/>
  </cols>
  <sheetData>
    <row r="1" spans="1:5" ht="18" thickBot="1">
      <c r="A1" s="57" t="s">
        <v>46</v>
      </c>
      <c r="B1" s="57"/>
      <c r="C1" s="57"/>
      <c r="D1" s="56" t="s">
        <v>52</v>
      </c>
      <c r="E1" s="56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109</v>
      </c>
      <c r="D4" s="31">
        <v>83</v>
      </c>
      <c r="E4" s="10">
        <f aca="true" t="shared" si="0" ref="E4:E25">SUM(C4:D4)</f>
        <v>192</v>
      </c>
      <c r="F4" s="54">
        <v>0</v>
      </c>
    </row>
    <row r="5" spans="1:6" ht="17.25">
      <c r="A5" s="18" t="s">
        <v>4</v>
      </c>
      <c r="B5" s="32">
        <v>685</v>
      </c>
      <c r="C5" s="33">
        <v>847</v>
      </c>
      <c r="D5" s="34">
        <v>816</v>
      </c>
      <c r="E5" s="2">
        <f t="shared" si="0"/>
        <v>1663</v>
      </c>
      <c r="F5" s="54">
        <v>-4</v>
      </c>
    </row>
    <row r="6" spans="1:6" ht="17.25">
      <c r="A6" s="18" t="s">
        <v>5</v>
      </c>
      <c r="B6" s="32">
        <v>305</v>
      </c>
      <c r="C6" s="33">
        <v>383</v>
      </c>
      <c r="D6" s="34">
        <v>380</v>
      </c>
      <c r="E6" s="2">
        <f t="shared" si="0"/>
        <v>763</v>
      </c>
      <c r="F6" s="54">
        <v>11</v>
      </c>
    </row>
    <row r="7" spans="1:6" ht="17.25">
      <c r="A7" s="18" t="s">
        <v>6</v>
      </c>
      <c r="B7" s="32">
        <v>519</v>
      </c>
      <c r="C7" s="33">
        <v>681</v>
      </c>
      <c r="D7" s="34">
        <v>685</v>
      </c>
      <c r="E7" s="2">
        <f t="shared" si="0"/>
        <v>1366</v>
      </c>
      <c r="F7" s="54">
        <v>0</v>
      </c>
    </row>
    <row r="8" spans="1:6" ht="17.25">
      <c r="A8" s="18" t="s">
        <v>7</v>
      </c>
      <c r="B8" s="32">
        <v>290</v>
      </c>
      <c r="C8" s="33">
        <v>373</v>
      </c>
      <c r="D8" s="34">
        <v>343</v>
      </c>
      <c r="E8" s="2">
        <f t="shared" si="0"/>
        <v>716</v>
      </c>
      <c r="F8" s="54">
        <v>0</v>
      </c>
    </row>
    <row r="9" spans="1:6" ht="17.25">
      <c r="A9" s="18" t="s">
        <v>8</v>
      </c>
      <c r="B9" s="32">
        <v>128</v>
      </c>
      <c r="C9" s="33">
        <v>200</v>
      </c>
      <c r="D9" s="34">
        <v>176</v>
      </c>
      <c r="E9" s="2">
        <f t="shared" si="0"/>
        <v>376</v>
      </c>
      <c r="F9" s="54">
        <v>0</v>
      </c>
    </row>
    <row r="10" spans="1:6" ht="17.25">
      <c r="A10" s="18" t="s">
        <v>9</v>
      </c>
      <c r="B10" s="32">
        <v>80</v>
      </c>
      <c r="C10" s="33">
        <v>130</v>
      </c>
      <c r="D10" s="34">
        <v>128</v>
      </c>
      <c r="E10" s="2">
        <f t="shared" si="0"/>
        <v>258</v>
      </c>
      <c r="F10" s="54">
        <v>0</v>
      </c>
    </row>
    <row r="11" spans="1:6" ht="17.25">
      <c r="A11" s="18" t="s">
        <v>10</v>
      </c>
      <c r="B11" s="32">
        <v>50</v>
      </c>
      <c r="C11" s="33">
        <v>54</v>
      </c>
      <c r="D11" s="34">
        <v>59</v>
      </c>
      <c r="E11" s="2">
        <f t="shared" si="0"/>
        <v>113</v>
      </c>
      <c r="F11" s="54">
        <v>1</v>
      </c>
    </row>
    <row r="12" spans="1:6" ht="17.25">
      <c r="A12" s="18" t="s">
        <v>11</v>
      </c>
      <c r="B12" s="32">
        <v>333</v>
      </c>
      <c r="C12" s="33">
        <v>318</v>
      </c>
      <c r="D12" s="34">
        <v>280</v>
      </c>
      <c r="E12" s="2">
        <f t="shared" si="0"/>
        <v>598</v>
      </c>
      <c r="F12" s="54">
        <v>3</v>
      </c>
    </row>
    <row r="13" spans="1:6" ht="17.25">
      <c r="A13" s="18" t="s">
        <v>12</v>
      </c>
      <c r="B13" s="32">
        <v>798</v>
      </c>
      <c r="C13" s="33">
        <v>978</v>
      </c>
      <c r="D13" s="34">
        <v>940</v>
      </c>
      <c r="E13" s="2">
        <f t="shared" si="0"/>
        <v>1918</v>
      </c>
      <c r="F13" s="54">
        <v>-22</v>
      </c>
    </row>
    <row r="14" spans="1:6" ht="17.25">
      <c r="A14" s="18" t="s">
        <v>13</v>
      </c>
      <c r="B14" s="32">
        <v>122</v>
      </c>
      <c r="C14" s="33">
        <v>162</v>
      </c>
      <c r="D14" s="34">
        <v>165</v>
      </c>
      <c r="E14" s="2">
        <f t="shared" si="0"/>
        <v>327</v>
      </c>
      <c r="F14" s="54">
        <v>-1</v>
      </c>
    </row>
    <row r="15" spans="1:6" ht="17.25">
      <c r="A15" s="18" t="s">
        <v>14</v>
      </c>
      <c r="B15" s="32">
        <v>311</v>
      </c>
      <c r="C15" s="33">
        <v>373</v>
      </c>
      <c r="D15" s="34">
        <v>332</v>
      </c>
      <c r="E15" s="2">
        <f t="shared" si="0"/>
        <v>705</v>
      </c>
      <c r="F15" s="54">
        <v>-1</v>
      </c>
    </row>
    <row r="16" spans="1:6" ht="17.25">
      <c r="A16" s="18" t="s">
        <v>15</v>
      </c>
      <c r="B16" s="32">
        <v>162</v>
      </c>
      <c r="C16" s="33">
        <v>198</v>
      </c>
      <c r="D16" s="34">
        <v>215</v>
      </c>
      <c r="E16" s="2">
        <f t="shared" si="0"/>
        <v>413</v>
      </c>
      <c r="F16" s="54">
        <v>-1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4"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4"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4">
        <v>0</v>
      </c>
    </row>
    <row r="20" spans="1:6" ht="17.25">
      <c r="A20" s="17" t="s">
        <v>19</v>
      </c>
      <c r="B20" s="29">
        <v>322</v>
      </c>
      <c r="C20" s="30">
        <v>343</v>
      </c>
      <c r="D20" s="31">
        <v>323</v>
      </c>
      <c r="E20" s="10">
        <f t="shared" si="0"/>
        <v>666</v>
      </c>
      <c r="F20" s="54">
        <v>-2</v>
      </c>
    </row>
    <row r="21" spans="1:6" ht="17.25">
      <c r="A21" s="18" t="s">
        <v>20</v>
      </c>
      <c r="B21" s="32">
        <v>404</v>
      </c>
      <c r="C21" s="33">
        <v>477</v>
      </c>
      <c r="D21" s="34">
        <v>446</v>
      </c>
      <c r="E21" s="2">
        <f t="shared" si="0"/>
        <v>923</v>
      </c>
      <c r="F21" s="54">
        <v>-5</v>
      </c>
    </row>
    <row r="22" spans="1:6" ht="17.25">
      <c r="A22" s="18" t="s">
        <v>21</v>
      </c>
      <c r="B22" s="32">
        <v>658</v>
      </c>
      <c r="C22" s="33">
        <v>671</v>
      </c>
      <c r="D22" s="34">
        <v>766</v>
      </c>
      <c r="E22" s="2">
        <f t="shared" si="0"/>
        <v>1437</v>
      </c>
      <c r="F22" s="54">
        <v>-3</v>
      </c>
    </row>
    <row r="23" spans="1:6" ht="17.25">
      <c r="A23" s="18" t="s">
        <v>22</v>
      </c>
      <c r="B23" s="32">
        <v>312</v>
      </c>
      <c r="C23" s="33">
        <v>421</v>
      </c>
      <c r="D23" s="34">
        <v>408</v>
      </c>
      <c r="E23" s="2">
        <f t="shared" si="0"/>
        <v>829</v>
      </c>
      <c r="F23" s="54">
        <v>-3</v>
      </c>
    </row>
    <row r="24" spans="1:6" ht="17.25">
      <c r="A24" s="18" t="s">
        <v>23</v>
      </c>
      <c r="B24" s="32">
        <v>355</v>
      </c>
      <c r="C24" s="33">
        <v>478</v>
      </c>
      <c r="D24" s="34">
        <v>464</v>
      </c>
      <c r="E24" s="2">
        <f t="shared" si="0"/>
        <v>942</v>
      </c>
      <c r="F24" s="54">
        <v>-1</v>
      </c>
    </row>
    <row r="25" spans="1:6" ht="17.25">
      <c r="A25" s="18" t="s">
        <v>24</v>
      </c>
      <c r="B25" s="32">
        <v>448</v>
      </c>
      <c r="C25" s="33">
        <v>579</v>
      </c>
      <c r="D25" s="34">
        <v>595</v>
      </c>
      <c r="E25" s="2">
        <f t="shared" si="0"/>
        <v>1174</v>
      </c>
      <c r="F25" s="54">
        <v>5</v>
      </c>
    </row>
    <row r="26" spans="1:6" ht="18" thickBot="1">
      <c r="A26" s="43" t="s">
        <v>25</v>
      </c>
      <c r="B26" s="44">
        <f>SUM(B20:B25)</f>
        <v>2499</v>
      </c>
      <c r="C26" s="45">
        <f>SUM(C20:C25)</f>
        <v>2969</v>
      </c>
      <c r="D26" s="46">
        <f>SUM(D20:D25)</f>
        <v>3002</v>
      </c>
      <c r="E26" s="47">
        <f>SUM(E20:E25)</f>
        <v>5971</v>
      </c>
      <c r="F26" s="54">
        <v>-9</v>
      </c>
    </row>
    <row r="27" spans="1:6" ht="17.25">
      <c r="A27" s="17" t="s">
        <v>26</v>
      </c>
      <c r="B27" s="29">
        <v>399</v>
      </c>
      <c r="C27" s="30">
        <v>445</v>
      </c>
      <c r="D27" s="31">
        <v>445</v>
      </c>
      <c r="E27" s="10">
        <f>SUM(C27:D27)</f>
        <v>890</v>
      </c>
      <c r="F27" s="54">
        <v>6</v>
      </c>
    </row>
    <row r="28" spans="1:6" ht="17.25">
      <c r="A28" s="18" t="s">
        <v>27</v>
      </c>
      <c r="B28" s="32">
        <v>475</v>
      </c>
      <c r="C28" s="33">
        <v>584</v>
      </c>
      <c r="D28" s="34">
        <v>567</v>
      </c>
      <c r="E28" s="2">
        <f>SUM(C28:D28)</f>
        <v>1151</v>
      </c>
      <c r="F28" s="54">
        <v>21</v>
      </c>
    </row>
    <row r="29" spans="1:6" ht="17.25">
      <c r="A29" s="18" t="s">
        <v>28</v>
      </c>
      <c r="B29" s="32">
        <v>430</v>
      </c>
      <c r="C29" s="33">
        <v>523</v>
      </c>
      <c r="D29" s="34">
        <v>642</v>
      </c>
      <c r="E29" s="2">
        <f>SUM(C29:D29)</f>
        <v>1165</v>
      </c>
      <c r="F29" s="54">
        <v>-3</v>
      </c>
    </row>
    <row r="30" spans="1:6" ht="17.25">
      <c r="A30" s="18" t="s">
        <v>29</v>
      </c>
      <c r="B30" s="32">
        <v>182</v>
      </c>
      <c r="C30" s="33">
        <v>240</v>
      </c>
      <c r="D30" s="34">
        <v>260</v>
      </c>
      <c r="E30" s="2">
        <f>SUM(C30:D30)</f>
        <v>500</v>
      </c>
      <c r="F30" s="54">
        <v>5</v>
      </c>
    </row>
    <row r="31" spans="1:6" ht="18" thickBot="1">
      <c r="A31" s="43" t="s">
        <v>30</v>
      </c>
      <c r="B31" s="44">
        <f>SUM(B27:B30)</f>
        <v>1486</v>
      </c>
      <c r="C31" s="45">
        <f>SUM(C27:C30)</f>
        <v>1792</v>
      </c>
      <c r="D31" s="46">
        <f>SUM(D27:D30)</f>
        <v>1914</v>
      </c>
      <c r="E31" s="47">
        <f>SUM(E27:E30)</f>
        <v>3706</v>
      </c>
      <c r="F31" s="54">
        <v>29</v>
      </c>
    </row>
    <row r="32" spans="1:6" ht="17.25">
      <c r="A32" s="17" t="s">
        <v>31</v>
      </c>
      <c r="B32" s="29">
        <v>182</v>
      </c>
      <c r="C32" s="30">
        <v>250</v>
      </c>
      <c r="D32" s="31">
        <v>267</v>
      </c>
      <c r="E32" s="10">
        <f>SUM(C32:D32)</f>
        <v>517</v>
      </c>
      <c r="F32" s="54">
        <v>2</v>
      </c>
    </row>
    <row r="33" spans="1:6" ht="17.25">
      <c r="A33" s="18" t="s">
        <v>32</v>
      </c>
      <c r="B33" s="32">
        <v>272</v>
      </c>
      <c r="C33" s="33">
        <v>417</v>
      </c>
      <c r="D33" s="34">
        <v>418</v>
      </c>
      <c r="E33" s="2">
        <f>SUM(C33:D33)</f>
        <v>835</v>
      </c>
      <c r="F33" s="54">
        <v>4</v>
      </c>
    </row>
    <row r="34" spans="1:6" ht="17.25">
      <c r="A34" s="18" t="s">
        <v>33</v>
      </c>
      <c r="B34" s="32">
        <v>254</v>
      </c>
      <c r="C34" s="33">
        <v>380</v>
      </c>
      <c r="D34" s="34">
        <v>378</v>
      </c>
      <c r="E34" s="2">
        <f>SUM(C34:D34)</f>
        <v>758</v>
      </c>
      <c r="F34" s="54">
        <v>10</v>
      </c>
    </row>
    <row r="35" spans="1:6" ht="18" thickBot="1">
      <c r="A35" s="43" t="s">
        <v>34</v>
      </c>
      <c r="B35" s="48">
        <f>SUM(B32:B34)</f>
        <v>708</v>
      </c>
      <c r="C35" s="48">
        <f>SUM(C32:C34)</f>
        <v>1047</v>
      </c>
      <c r="D35" s="48">
        <f>SUM(D32:D34)</f>
        <v>1063</v>
      </c>
      <c r="E35" s="47">
        <f>SUM(E32:E34)</f>
        <v>2110</v>
      </c>
      <c r="F35" s="54">
        <v>16</v>
      </c>
    </row>
    <row r="36" spans="1:6" ht="17.25">
      <c r="A36" s="17" t="s">
        <v>35</v>
      </c>
      <c r="B36" s="29">
        <v>133</v>
      </c>
      <c r="C36" s="30">
        <v>144</v>
      </c>
      <c r="D36" s="31">
        <v>173</v>
      </c>
      <c r="E36" s="10">
        <f>SUM(C36:D36)</f>
        <v>317</v>
      </c>
      <c r="F36" s="54">
        <v>1</v>
      </c>
    </row>
    <row r="37" spans="1:6" ht="17.25">
      <c r="A37" s="19" t="s">
        <v>36</v>
      </c>
      <c r="B37" s="35">
        <v>69</v>
      </c>
      <c r="C37" s="36">
        <v>100</v>
      </c>
      <c r="D37" s="37">
        <v>138</v>
      </c>
      <c r="E37" s="16">
        <f>SUM(C37:D37)</f>
        <v>238</v>
      </c>
      <c r="F37" s="54">
        <v>-9</v>
      </c>
    </row>
    <row r="38" spans="1:6" ht="17.25">
      <c r="A38" s="20" t="s">
        <v>38</v>
      </c>
      <c r="B38" s="24">
        <f>SUM(B4:B19)+B26+B31+B35+B36+B37</f>
        <v>8783</v>
      </c>
      <c r="C38" s="22">
        <f>SUM(C4:C19)+C26+C31+C35+C36+C37</f>
        <v>10908</v>
      </c>
      <c r="D38" s="1">
        <f>SUM(D4:D19)+D26+D31+D35+D36+D37</f>
        <v>10935</v>
      </c>
      <c r="E38" s="2">
        <f>SUM(E4:E19)+E26+E31+E35+E36+E37</f>
        <v>21843</v>
      </c>
      <c r="F38" s="54">
        <v>14</v>
      </c>
    </row>
    <row r="39" spans="1:6" ht="18" thickBot="1">
      <c r="A39" s="21" t="s">
        <v>37</v>
      </c>
      <c r="B39" s="25">
        <f>+B38-B37</f>
        <v>8714</v>
      </c>
      <c r="C39" s="23">
        <f>+C38-C37</f>
        <v>10808</v>
      </c>
      <c r="D39" s="11">
        <f>+D38-D37</f>
        <v>10797</v>
      </c>
      <c r="E39" s="12">
        <f>+E38-E37</f>
        <v>21605</v>
      </c>
      <c r="F39" s="54">
        <v>23</v>
      </c>
    </row>
    <row r="40" spans="1:6" ht="9" customHeight="1" thickBot="1">
      <c r="A40" s="3"/>
      <c r="B40" s="3"/>
      <c r="C40" s="3"/>
      <c r="D40" s="3"/>
      <c r="E40" s="3"/>
      <c r="F40" s="55"/>
    </row>
    <row r="41" spans="1:6" ht="17.25">
      <c r="A41" s="13" t="s">
        <v>42</v>
      </c>
      <c r="B41" s="4">
        <f>+B39</f>
        <v>8714</v>
      </c>
      <c r="C41" s="5" t="s">
        <v>0</v>
      </c>
      <c r="D41" s="53">
        <f>+B41-'H18.5月'!B41</f>
        <v>14</v>
      </c>
      <c r="E41" s="3"/>
      <c r="F41" s="54"/>
    </row>
    <row r="42" spans="1:6" ht="17.25">
      <c r="A42" s="14" t="s">
        <v>43</v>
      </c>
      <c r="B42" s="6">
        <f>+E39</f>
        <v>21605</v>
      </c>
      <c r="C42" s="7" t="s">
        <v>44</v>
      </c>
      <c r="D42" s="53">
        <f>+B42-'H18.5月'!B42</f>
        <v>23</v>
      </c>
      <c r="E42" s="3"/>
      <c r="F42" s="54"/>
    </row>
    <row r="43" spans="1:6" ht="17.25">
      <c r="A43" s="14" t="s">
        <v>1</v>
      </c>
      <c r="B43" s="6">
        <f>+C39</f>
        <v>10808</v>
      </c>
      <c r="C43" s="7" t="s">
        <v>44</v>
      </c>
      <c r="D43" s="53">
        <f>+B43-'H18.5月'!B43</f>
        <v>20</v>
      </c>
      <c r="E43" s="3"/>
      <c r="F43" s="54"/>
    </row>
    <row r="44" spans="1:6" ht="18" thickBot="1">
      <c r="A44" s="15" t="s">
        <v>2</v>
      </c>
      <c r="B44" s="8">
        <f>+D39</f>
        <v>10797</v>
      </c>
      <c r="C44" s="9" t="s">
        <v>44</v>
      </c>
      <c r="D44" s="53">
        <f>+B44-'H18.5月'!B44</f>
        <v>3</v>
      </c>
      <c r="E44" s="3"/>
      <c r="F44" s="54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6" sqref="D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109</v>
      </c>
      <c r="D4" s="31">
        <v>83</v>
      </c>
      <c r="E4" s="10">
        <f aca="true" t="shared" si="0" ref="E4:E25">SUM(C4:D4)</f>
        <v>192</v>
      </c>
      <c r="F4" s="52">
        <f>+E4-'H18.6月'!E4</f>
        <v>0</v>
      </c>
    </row>
    <row r="5" spans="1:6" ht="17.25">
      <c r="A5" s="18" t="s">
        <v>4</v>
      </c>
      <c r="B5" s="32">
        <v>681</v>
      </c>
      <c r="C5" s="33">
        <v>842</v>
      </c>
      <c r="D5" s="34">
        <v>811</v>
      </c>
      <c r="E5" s="2">
        <f t="shared" si="0"/>
        <v>1653</v>
      </c>
      <c r="F5" s="52">
        <f>+E5-'H18.6月'!E5</f>
        <v>-10</v>
      </c>
    </row>
    <row r="6" spans="1:6" ht="17.25">
      <c r="A6" s="18" t="s">
        <v>5</v>
      </c>
      <c r="B6" s="32">
        <v>306</v>
      </c>
      <c r="C6" s="33">
        <v>383</v>
      </c>
      <c r="D6" s="34">
        <v>376</v>
      </c>
      <c r="E6" s="2">
        <f t="shared" si="0"/>
        <v>759</v>
      </c>
      <c r="F6" s="52">
        <f>+E6-'H18.6月'!E6</f>
        <v>-4</v>
      </c>
    </row>
    <row r="7" spans="1:6" ht="17.25">
      <c r="A7" s="18" t="s">
        <v>6</v>
      </c>
      <c r="B7" s="32">
        <v>520</v>
      </c>
      <c r="C7" s="33">
        <v>680</v>
      </c>
      <c r="D7" s="34">
        <v>685</v>
      </c>
      <c r="E7" s="2">
        <f t="shared" si="0"/>
        <v>1365</v>
      </c>
      <c r="F7" s="52">
        <f>+E7-'H18.6月'!E7</f>
        <v>-1</v>
      </c>
    </row>
    <row r="8" spans="1:6" ht="17.25">
      <c r="A8" s="18" t="s">
        <v>7</v>
      </c>
      <c r="B8" s="32">
        <v>290</v>
      </c>
      <c r="C8" s="33">
        <v>373</v>
      </c>
      <c r="D8" s="34">
        <v>340</v>
      </c>
      <c r="E8" s="2">
        <f t="shared" si="0"/>
        <v>713</v>
      </c>
      <c r="F8" s="52">
        <f>+E8-'H18.6月'!E8</f>
        <v>-3</v>
      </c>
    </row>
    <row r="9" spans="1:6" ht="17.25">
      <c r="A9" s="18" t="s">
        <v>8</v>
      </c>
      <c r="B9" s="32">
        <v>128</v>
      </c>
      <c r="C9" s="33">
        <v>201</v>
      </c>
      <c r="D9" s="34">
        <v>177</v>
      </c>
      <c r="E9" s="2">
        <f t="shared" si="0"/>
        <v>378</v>
      </c>
      <c r="F9" s="52">
        <f>+E9-'H18.6月'!E9</f>
        <v>2</v>
      </c>
    </row>
    <row r="10" spans="1:6" ht="17.25">
      <c r="A10" s="18" t="s">
        <v>9</v>
      </c>
      <c r="B10" s="32">
        <v>79</v>
      </c>
      <c r="C10" s="33">
        <v>130</v>
      </c>
      <c r="D10" s="34">
        <v>129</v>
      </c>
      <c r="E10" s="2">
        <f t="shared" si="0"/>
        <v>259</v>
      </c>
      <c r="F10" s="52">
        <f>+E10-'H18.6月'!E10</f>
        <v>1</v>
      </c>
    </row>
    <row r="11" spans="1:6" ht="17.25">
      <c r="A11" s="18" t="s">
        <v>10</v>
      </c>
      <c r="B11" s="32">
        <v>50</v>
      </c>
      <c r="C11" s="33">
        <v>54</v>
      </c>
      <c r="D11" s="34">
        <v>59</v>
      </c>
      <c r="E11" s="2">
        <f t="shared" si="0"/>
        <v>113</v>
      </c>
      <c r="F11" s="52">
        <f>+E11-'H18.6月'!E11</f>
        <v>0</v>
      </c>
    </row>
    <row r="12" spans="1:6" ht="17.25">
      <c r="A12" s="18" t="s">
        <v>11</v>
      </c>
      <c r="B12" s="32">
        <v>335</v>
      </c>
      <c r="C12" s="33">
        <v>317</v>
      </c>
      <c r="D12" s="34">
        <v>284</v>
      </c>
      <c r="E12" s="2">
        <f t="shared" si="0"/>
        <v>601</v>
      </c>
      <c r="F12" s="52">
        <f>+E12-'H18.6月'!E12</f>
        <v>3</v>
      </c>
    </row>
    <row r="13" spans="1:6" ht="17.25">
      <c r="A13" s="18" t="s">
        <v>12</v>
      </c>
      <c r="B13" s="32">
        <v>805</v>
      </c>
      <c r="C13" s="33">
        <v>981</v>
      </c>
      <c r="D13" s="34">
        <v>949</v>
      </c>
      <c r="E13" s="2">
        <f t="shared" si="0"/>
        <v>1930</v>
      </c>
      <c r="F13" s="52">
        <f>+E13-'H18.6月'!E13</f>
        <v>12</v>
      </c>
    </row>
    <row r="14" spans="1:6" ht="17.25">
      <c r="A14" s="18" t="s">
        <v>13</v>
      </c>
      <c r="B14" s="32">
        <v>123</v>
      </c>
      <c r="C14" s="33">
        <v>163</v>
      </c>
      <c r="D14" s="34">
        <v>164</v>
      </c>
      <c r="E14" s="2">
        <f t="shared" si="0"/>
        <v>327</v>
      </c>
      <c r="F14" s="52">
        <f>+E14-'H18.6月'!E14</f>
        <v>0</v>
      </c>
    </row>
    <row r="15" spans="1:6" ht="17.25">
      <c r="A15" s="18" t="s">
        <v>14</v>
      </c>
      <c r="B15" s="32">
        <v>314</v>
      </c>
      <c r="C15" s="33">
        <v>376</v>
      </c>
      <c r="D15" s="34">
        <v>334</v>
      </c>
      <c r="E15" s="2">
        <f t="shared" si="0"/>
        <v>710</v>
      </c>
      <c r="F15" s="52">
        <f>+E15-'H18.6月'!E15</f>
        <v>5</v>
      </c>
    </row>
    <row r="16" spans="1:6" ht="17.25">
      <c r="A16" s="18" t="s">
        <v>15</v>
      </c>
      <c r="B16" s="32">
        <v>162</v>
      </c>
      <c r="C16" s="33">
        <v>198</v>
      </c>
      <c r="D16" s="34">
        <v>214</v>
      </c>
      <c r="E16" s="2">
        <f t="shared" si="0"/>
        <v>412</v>
      </c>
      <c r="F16" s="52">
        <f>+E16-'H18.6月'!E16</f>
        <v>-1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+E17-'H18.6月'!E17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+E18-'H18.6月'!E18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+E19-'H18.6月'!E19</f>
        <v>0</v>
      </c>
    </row>
    <row r="20" spans="1:6" ht="17.25">
      <c r="A20" s="17" t="s">
        <v>19</v>
      </c>
      <c r="B20" s="29">
        <v>318</v>
      </c>
      <c r="C20" s="30">
        <v>341</v>
      </c>
      <c r="D20" s="31">
        <v>317</v>
      </c>
      <c r="E20" s="10">
        <f t="shared" si="0"/>
        <v>658</v>
      </c>
      <c r="F20" s="52">
        <f>+E20-'H18.6月'!E20</f>
        <v>-8</v>
      </c>
    </row>
    <row r="21" spans="1:6" ht="17.25">
      <c r="A21" s="18" t="s">
        <v>20</v>
      </c>
      <c r="B21" s="32">
        <v>405</v>
      </c>
      <c r="C21" s="33">
        <v>479</v>
      </c>
      <c r="D21" s="34">
        <v>445</v>
      </c>
      <c r="E21" s="2">
        <f t="shared" si="0"/>
        <v>924</v>
      </c>
      <c r="F21" s="52">
        <f>+E21-'H18.6月'!E21</f>
        <v>1</v>
      </c>
    </row>
    <row r="22" spans="1:6" ht="17.25">
      <c r="A22" s="18" t="s">
        <v>21</v>
      </c>
      <c r="B22" s="32">
        <v>654</v>
      </c>
      <c r="C22" s="33">
        <v>671</v>
      </c>
      <c r="D22" s="34">
        <v>761</v>
      </c>
      <c r="E22" s="2">
        <f t="shared" si="0"/>
        <v>1432</v>
      </c>
      <c r="F22" s="52">
        <f>+E22-'H18.6月'!E22</f>
        <v>-5</v>
      </c>
    </row>
    <row r="23" spans="1:6" ht="17.25">
      <c r="A23" s="18" t="s">
        <v>22</v>
      </c>
      <c r="B23" s="32">
        <v>311</v>
      </c>
      <c r="C23" s="33">
        <v>420</v>
      </c>
      <c r="D23" s="34">
        <v>408</v>
      </c>
      <c r="E23" s="2">
        <f t="shared" si="0"/>
        <v>828</v>
      </c>
      <c r="F23" s="52">
        <f>+E23-'H18.6月'!E23</f>
        <v>-1</v>
      </c>
    </row>
    <row r="24" spans="1:6" ht="17.25">
      <c r="A24" s="18" t="s">
        <v>23</v>
      </c>
      <c r="B24" s="32">
        <v>358</v>
      </c>
      <c r="C24" s="33">
        <v>480</v>
      </c>
      <c r="D24" s="34">
        <v>465</v>
      </c>
      <c r="E24" s="2">
        <f t="shared" si="0"/>
        <v>945</v>
      </c>
      <c r="F24" s="52">
        <f>+E24-'H18.6月'!E24</f>
        <v>3</v>
      </c>
    </row>
    <row r="25" spans="1:6" ht="17.25">
      <c r="A25" s="18" t="s">
        <v>24</v>
      </c>
      <c r="B25" s="32">
        <v>450</v>
      </c>
      <c r="C25" s="33">
        <v>582</v>
      </c>
      <c r="D25" s="34">
        <v>594</v>
      </c>
      <c r="E25" s="2">
        <f t="shared" si="0"/>
        <v>1176</v>
      </c>
      <c r="F25" s="52">
        <f>+E25-'H18.6月'!E25</f>
        <v>2</v>
      </c>
    </row>
    <row r="26" spans="1:6" ht="18" thickBot="1">
      <c r="A26" s="43" t="s">
        <v>25</v>
      </c>
      <c r="B26" s="44">
        <f>SUM(B20:B25)</f>
        <v>2496</v>
      </c>
      <c r="C26" s="45">
        <f>SUM(C20:C25)</f>
        <v>2973</v>
      </c>
      <c r="D26" s="46">
        <f>SUM(D20:D25)</f>
        <v>2990</v>
      </c>
      <c r="E26" s="47">
        <f>SUM(E20:E25)</f>
        <v>5963</v>
      </c>
      <c r="F26" s="52">
        <f>+E26-'H18.6月'!E26</f>
        <v>-8</v>
      </c>
    </row>
    <row r="27" spans="1:6" ht="17.25">
      <c r="A27" s="17" t="s">
        <v>26</v>
      </c>
      <c r="B27" s="29">
        <v>400</v>
      </c>
      <c r="C27" s="30">
        <v>445</v>
      </c>
      <c r="D27" s="31">
        <v>448</v>
      </c>
      <c r="E27" s="10">
        <f>SUM(C27:D27)</f>
        <v>893</v>
      </c>
      <c r="F27" s="52">
        <f>+E27-'H18.6月'!E27</f>
        <v>3</v>
      </c>
    </row>
    <row r="28" spans="1:6" ht="17.25">
      <c r="A28" s="18" t="s">
        <v>27</v>
      </c>
      <c r="B28" s="32">
        <v>477</v>
      </c>
      <c r="C28" s="33">
        <v>588</v>
      </c>
      <c r="D28" s="34">
        <v>571</v>
      </c>
      <c r="E28" s="2">
        <f>SUM(C28:D28)</f>
        <v>1159</v>
      </c>
      <c r="F28" s="52">
        <f>+E28-'H18.6月'!E28</f>
        <v>8</v>
      </c>
    </row>
    <row r="29" spans="1:6" ht="17.25">
      <c r="A29" s="18" t="s">
        <v>28</v>
      </c>
      <c r="B29" s="32">
        <v>429</v>
      </c>
      <c r="C29" s="33">
        <v>521</v>
      </c>
      <c r="D29" s="34">
        <v>641</v>
      </c>
      <c r="E29" s="2">
        <f>SUM(C29:D29)</f>
        <v>1162</v>
      </c>
      <c r="F29" s="52">
        <f>+E29-'H18.6月'!E29</f>
        <v>-3</v>
      </c>
    </row>
    <row r="30" spans="1:6" ht="17.25">
      <c r="A30" s="18" t="s">
        <v>29</v>
      </c>
      <c r="B30" s="32">
        <v>181</v>
      </c>
      <c r="C30" s="33">
        <v>239</v>
      </c>
      <c r="D30" s="34">
        <v>260</v>
      </c>
      <c r="E30" s="2">
        <f>SUM(C30:D30)</f>
        <v>499</v>
      </c>
      <c r="F30" s="52">
        <f>+E30-'H18.6月'!E30</f>
        <v>-1</v>
      </c>
    </row>
    <row r="31" spans="1:6" ht="18" thickBot="1">
      <c r="A31" s="43" t="s">
        <v>30</v>
      </c>
      <c r="B31" s="44">
        <f>SUM(B27:B30)</f>
        <v>1487</v>
      </c>
      <c r="C31" s="45">
        <f>SUM(C27:C30)</f>
        <v>1793</v>
      </c>
      <c r="D31" s="46">
        <f>SUM(D27:D30)</f>
        <v>1920</v>
      </c>
      <c r="E31" s="47">
        <f>SUM(E27:E30)</f>
        <v>3713</v>
      </c>
      <c r="F31" s="52">
        <f>+E31-'H18.6月'!E31</f>
        <v>7</v>
      </c>
    </row>
    <row r="32" spans="1:6" ht="17.25">
      <c r="A32" s="17" t="s">
        <v>31</v>
      </c>
      <c r="B32" s="29">
        <v>181</v>
      </c>
      <c r="C32" s="30">
        <v>249</v>
      </c>
      <c r="D32" s="31">
        <v>264</v>
      </c>
      <c r="E32" s="10">
        <f>SUM(C32:D32)</f>
        <v>513</v>
      </c>
      <c r="F32" s="52">
        <f>+E32-'H18.6月'!E32</f>
        <v>-4</v>
      </c>
    </row>
    <row r="33" spans="1:6" ht="17.25">
      <c r="A33" s="18" t="s">
        <v>32</v>
      </c>
      <c r="B33" s="32">
        <v>270</v>
      </c>
      <c r="C33" s="33">
        <v>416</v>
      </c>
      <c r="D33" s="34">
        <v>416</v>
      </c>
      <c r="E33" s="2">
        <f>SUM(C33:D33)</f>
        <v>832</v>
      </c>
      <c r="F33" s="52">
        <f>+E33-'H18.6月'!E33</f>
        <v>-3</v>
      </c>
    </row>
    <row r="34" spans="1:6" ht="17.25">
      <c r="A34" s="18" t="s">
        <v>33</v>
      </c>
      <c r="B34" s="32">
        <v>259</v>
      </c>
      <c r="C34" s="33">
        <v>383</v>
      </c>
      <c r="D34" s="34">
        <v>378</v>
      </c>
      <c r="E34" s="2">
        <f>SUM(C34:D34)</f>
        <v>761</v>
      </c>
      <c r="F34" s="52">
        <f>+E34-'H18.6月'!E34</f>
        <v>3</v>
      </c>
    </row>
    <row r="35" spans="1:6" ht="18" thickBot="1">
      <c r="A35" s="43" t="s">
        <v>34</v>
      </c>
      <c r="B35" s="48">
        <f>SUM(B32:B34)</f>
        <v>710</v>
      </c>
      <c r="C35" s="48">
        <f>SUM(C32:C34)</f>
        <v>1048</v>
      </c>
      <c r="D35" s="48">
        <f>SUM(D32:D34)</f>
        <v>1058</v>
      </c>
      <c r="E35" s="47">
        <f>SUM(E32:E34)</f>
        <v>2106</v>
      </c>
      <c r="F35" s="52">
        <f>+E35-'H18.6月'!E35</f>
        <v>-4</v>
      </c>
    </row>
    <row r="36" spans="1:6" ht="17.25">
      <c r="A36" s="17" t="s">
        <v>35</v>
      </c>
      <c r="B36" s="29">
        <v>131</v>
      </c>
      <c r="C36" s="30">
        <v>142</v>
      </c>
      <c r="D36" s="31">
        <v>169</v>
      </c>
      <c r="E36" s="10">
        <f>SUM(C36:D36)</f>
        <v>311</v>
      </c>
      <c r="F36" s="52">
        <f>+E36-'H18.6月'!E36</f>
        <v>-6</v>
      </c>
    </row>
    <row r="37" spans="1:6" ht="17.25">
      <c r="A37" s="19" t="s">
        <v>36</v>
      </c>
      <c r="B37" s="35">
        <v>69</v>
      </c>
      <c r="C37" s="36">
        <v>100</v>
      </c>
      <c r="D37" s="37">
        <v>140</v>
      </c>
      <c r="E37" s="16">
        <f>SUM(C37:D37)</f>
        <v>240</v>
      </c>
      <c r="F37" s="52">
        <f>+E37-'H18.6月'!E37</f>
        <v>2</v>
      </c>
    </row>
    <row r="38" spans="1:6" ht="17.25">
      <c r="A38" s="20" t="s">
        <v>38</v>
      </c>
      <c r="B38" s="24">
        <f>SUM(B4:B19)+B26+B31+B35+B36+B37</f>
        <v>8791</v>
      </c>
      <c r="C38" s="22">
        <f>SUM(C4:C19)+C26+C31+C35+C36+C37</f>
        <v>10913</v>
      </c>
      <c r="D38" s="1">
        <f>SUM(D4:D19)+D26+D31+D35+D36+D37</f>
        <v>10925</v>
      </c>
      <c r="E38" s="2">
        <f>SUM(E4:E19)+E26+E31+E35+E36+E37</f>
        <v>21838</v>
      </c>
      <c r="F38" s="52">
        <f>+E38-'H18.6月'!E38</f>
        <v>-5</v>
      </c>
    </row>
    <row r="39" spans="1:6" ht="18" thickBot="1">
      <c r="A39" s="21" t="s">
        <v>37</v>
      </c>
      <c r="B39" s="25">
        <f>+B38-B37</f>
        <v>8722</v>
      </c>
      <c r="C39" s="23">
        <f>+C38-C37</f>
        <v>10813</v>
      </c>
      <c r="D39" s="11">
        <f>+D38-D37</f>
        <v>10785</v>
      </c>
      <c r="E39" s="12">
        <f>+E38-E37</f>
        <v>21598</v>
      </c>
      <c r="F39" s="52">
        <f>+E39-'H18.6月'!E39</f>
        <v>-7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8722</v>
      </c>
      <c r="C41" s="5" t="s">
        <v>0</v>
      </c>
      <c r="D41" s="53">
        <f>+B41-'H18.6月'!B41</f>
        <v>8</v>
      </c>
      <c r="E41" s="3"/>
    </row>
    <row r="42" spans="1:5" ht="17.25">
      <c r="A42" s="14" t="s">
        <v>43</v>
      </c>
      <c r="B42" s="6">
        <f>+E39</f>
        <v>21598</v>
      </c>
      <c r="C42" s="7" t="s">
        <v>44</v>
      </c>
      <c r="D42" s="53">
        <f>+B42-'H18.6月'!B42</f>
        <v>-7</v>
      </c>
      <c r="E42" s="3"/>
    </row>
    <row r="43" spans="1:5" ht="17.25">
      <c r="A43" s="14" t="s">
        <v>1</v>
      </c>
      <c r="B43" s="6">
        <f>+C39</f>
        <v>10813</v>
      </c>
      <c r="C43" s="7" t="s">
        <v>44</v>
      </c>
      <c r="D43" s="53">
        <f>+B43-'H18.6月'!B43</f>
        <v>5</v>
      </c>
      <c r="E43" s="3"/>
    </row>
    <row r="44" spans="1:5" ht="18" thickBot="1">
      <c r="A44" s="15" t="s">
        <v>2</v>
      </c>
      <c r="B44" s="8">
        <f>+D39</f>
        <v>10785</v>
      </c>
      <c r="C44" s="9" t="s">
        <v>44</v>
      </c>
      <c r="D44" s="53">
        <f>+B44-'H18.6月'!B44</f>
        <v>-12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6" sqref="D4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108</v>
      </c>
      <c r="D4" s="31">
        <v>83</v>
      </c>
      <c r="E4" s="10">
        <f aca="true" t="shared" si="0" ref="E4:E25">SUM(C4:D4)</f>
        <v>191</v>
      </c>
      <c r="F4" s="52">
        <f>+E4-'H18.7月'!E4</f>
        <v>-1</v>
      </c>
    </row>
    <row r="5" spans="1:6" ht="17.25">
      <c r="A5" s="18" t="s">
        <v>4</v>
      </c>
      <c r="B5" s="32">
        <v>680</v>
      </c>
      <c r="C5" s="33">
        <v>843</v>
      </c>
      <c r="D5" s="34">
        <v>809</v>
      </c>
      <c r="E5" s="2">
        <f t="shared" si="0"/>
        <v>1652</v>
      </c>
      <c r="F5" s="52">
        <f>+E5-'H18.7月'!E5</f>
        <v>-1</v>
      </c>
    </row>
    <row r="6" spans="1:6" ht="17.25">
      <c r="A6" s="18" t="s">
        <v>5</v>
      </c>
      <c r="B6" s="32">
        <v>306</v>
      </c>
      <c r="C6" s="33">
        <v>385</v>
      </c>
      <c r="D6" s="34">
        <v>375</v>
      </c>
      <c r="E6" s="2">
        <f t="shared" si="0"/>
        <v>760</v>
      </c>
      <c r="F6" s="52">
        <f>+E6-'H18.7月'!E6</f>
        <v>1</v>
      </c>
    </row>
    <row r="7" spans="1:6" ht="17.25">
      <c r="A7" s="18" t="s">
        <v>6</v>
      </c>
      <c r="B7" s="32">
        <v>520</v>
      </c>
      <c r="C7" s="33">
        <v>679</v>
      </c>
      <c r="D7" s="34">
        <v>678</v>
      </c>
      <c r="E7" s="2">
        <f t="shared" si="0"/>
        <v>1357</v>
      </c>
      <c r="F7" s="52">
        <f>+E7-'H18.7月'!E7</f>
        <v>-8</v>
      </c>
    </row>
    <row r="8" spans="1:6" ht="17.25">
      <c r="A8" s="18" t="s">
        <v>7</v>
      </c>
      <c r="B8" s="32">
        <v>292</v>
      </c>
      <c r="C8" s="33">
        <v>374</v>
      </c>
      <c r="D8" s="34">
        <v>342</v>
      </c>
      <c r="E8" s="2">
        <f t="shared" si="0"/>
        <v>716</v>
      </c>
      <c r="F8" s="52">
        <f>+E8-'H18.7月'!E8</f>
        <v>3</v>
      </c>
    </row>
    <row r="9" spans="1:6" ht="17.25">
      <c r="A9" s="18" t="s">
        <v>8</v>
      </c>
      <c r="B9" s="32">
        <v>128</v>
      </c>
      <c r="C9" s="33">
        <v>201</v>
      </c>
      <c r="D9" s="34">
        <v>176</v>
      </c>
      <c r="E9" s="2">
        <f t="shared" si="0"/>
        <v>377</v>
      </c>
      <c r="F9" s="52">
        <f>+E9-'H18.7月'!E9</f>
        <v>-1</v>
      </c>
    </row>
    <row r="10" spans="1:6" ht="17.25">
      <c r="A10" s="18" t="s">
        <v>9</v>
      </c>
      <c r="B10" s="32">
        <v>78</v>
      </c>
      <c r="C10" s="33">
        <v>130</v>
      </c>
      <c r="D10" s="34">
        <v>130</v>
      </c>
      <c r="E10" s="2">
        <f t="shared" si="0"/>
        <v>260</v>
      </c>
      <c r="F10" s="52">
        <f>+E10-'H18.7月'!E10</f>
        <v>1</v>
      </c>
    </row>
    <row r="11" spans="1:6" ht="17.25">
      <c r="A11" s="18" t="s">
        <v>10</v>
      </c>
      <c r="B11" s="32">
        <v>50</v>
      </c>
      <c r="C11" s="33">
        <v>54</v>
      </c>
      <c r="D11" s="34">
        <v>59</v>
      </c>
      <c r="E11" s="2">
        <f t="shared" si="0"/>
        <v>113</v>
      </c>
      <c r="F11" s="52">
        <f>+E11-'H18.7月'!E11</f>
        <v>0</v>
      </c>
    </row>
    <row r="12" spans="1:6" ht="17.25">
      <c r="A12" s="18" t="s">
        <v>11</v>
      </c>
      <c r="B12" s="32">
        <v>341</v>
      </c>
      <c r="C12" s="33">
        <v>322</v>
      </c>
      <c r="D12" s="34">
        <v>281</v>
      </c>
      <c r="E12" s="2">
        <f t="shared" si="0"/>
        <v>603</v>
      </c>
      <c r="F12" s="52">
        <f>+E12-'H18.7月'!E12</f>
        <v>2</v>
      </c>
    </row>
    <row r="13" spans="1:6" ht="17.25">
      <c r="A13" s="18" t="s">
        <v>12</v>
      </c>
      <c r="B13" s="32">
        <v>807</v>
      </c>
      <c r="C13" s="33">
        <v>980</v>
      </c>
      <c r="D13" s="34">
        <v>951</v>
      </c>
      <c r="E13" s="2">
        <f t="shared" si="0"/>
        <v>1931</v>
      </c>
      <c r="F13" s="52">
        <f>+E13-'H18.7月'!E13</f>
        <v>1</v>
      </c>
    </row>
    <row r="14" spans="1:6" ht="17.25">
      <c r="A14" s="18" t="s">
        <v>13</v>
      </c>
      <c r="B14" s="32">
        <v>122</v>
      </c>
      <c r="C14" s="33">
        <v>161</v>
      </c>
      <c r="D14" s="34">
        <v>163</v>
      </c>
      <c r="E14" s="2">
        <f t="shared" si="0"/>
        <v>324</v>
      </c>
      <c r="F14" s="52">
        <f>+E14-'H18.7月'!E14</f>
        <v>-3</v>
      </c>
    </row>
    <row r="15" spans="1:6" ht="17.25">
      <c r="A15" s="18" t="s">
        <v>14</v>
      </c>
      <c r="B15" s="32">
        <v>315</v>
      </c>
      <c r="C15" s="33">
        <v>377</v>
      </c>
      <c r="D15" s="34">
        <v>334</v>
      </c>
      <c r="E15" s="2">
        <f t="shared" si="0"/>
        <v>711</v>
      </c>
      <c r="F15" s="52">
        <f>+E15-'H18.7月'!E15</f>
        <v>1</v>
      </c>
    </row>
    <row r="16" spans="1:6" ht="17.25">
      <c r="A16" s="18" t="s">
        <v>15</v>
      </c>
      <c r="B16" s="32">
        <v>161</v>
      </c>
      <c r="C16" s="33">
        <v>198</v>
      </c>
      <c r="D16" s="34">
        <v>214</v>
      </c>
      <c r="E16" s="2">
        <f t="shared" si="0"/>
        <v>412</v>
      </c>
      <c r="F16" s="52">
        <f>+E16-'H18.7月'!E16</f>
        <v>0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+E17-'H18.7月'!E17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+E18-'H18.7月'!E18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+E19-'H18.7月'!E19</f>
        <v>0</v>
      </c>
    </row>
    <row r="20" spans="1:6" ht="17.25">
      <c r="A20" s="17" t="s">
        <v>19</v>
      </c>
      <c r="B20" s="29">
        <v>320</v>
      </c>
      <c r="C20" s="30">
        <v>344</v>
      </c>
      <c r="D20" s="31">
        <v>320</v>
      </c>
      <c r="E20" s="10">
        <f t="shared" si="0"/>
        <v>664</v>
      </c>
      <c r="F20" s="52">
        <f>+E20-'H18.7月'!E20</f>
        <v>6</v>
      </c>
    </row>
    <row r="21" spans="1:6" ht="17.25">
      <c r="A21" s="18" t="s">
        <v>20</v>
      </c>
      <c r="B21" s="32">
        <v>407</v>
      </c>
      <c r="C21" s="33">
        <v>480</v>
      </c>
      <c r="D21" s="34">
        <v>444</v>
      </c>
      <c r="E21" s="2">
        <f t="shared" si="0"/>
        <v>924</v>
      </c>
      <c r="F21" s="52">
        <f>+E21-'H18.7月'!E21</f>
        <v>0</v>
      </c>
    </row>
    <row r="22" spans="1:6" ht="17.25">
      <c r="A22" s="18" t="s">
        <v>21</v>
      </c>
      <c r="B22" s="32">
        <v>651</v>
      </c>
      <c r="C22" s="33">
        <v>670</v>
      </c>
      <c r="D22" s="34">
        <v>755</v>
      </c>
      <c r="E22" s="2">
        <f t="shared" si="0"/>
        <v>1425</v>
      </c>
      <c r="F22" s="52">
        <f>+E22-'H18.7月'!E22</f>
        <v>-7</v>
      </c>
    </row>
    <row r="23" spans="1:6" ht="17.25">
      <c r="A23" s="18" t="s">
        <v>22</v>
      </c>
      <c r="B23" s="32">
        <v>311</v>
      </c>
      <c r="C23" s="33">
        <v>419</v>
      </c>
      <c r="D23" s="34">
        <v>405</v>
      </c>
      <c r="E23" s="2">
        <f t="shared" si="0"/>
        <v>824</v>
      </c>
      <c r="F23" s="52">
        <f>+E23-'H18.7月'!E23</f>
        <v>-4</v>
      </c>
    </row>
    <row r="24" spans="1:6" ht="17.25">
      <c r="A24" s="18" t="s">
        <v>23</v>
      </c>
      <c r="B24" s="32">
        <v>359</v>
      </c>
      <c r="C24" s="33">
        <v>481</v>
      </c>
      <c r="D24" s="34">
        <v>464</v>
      </c>
      <c r="E24" s="2">
        <f t="shared" si="0"/>
        <v>945</v>
      </c>
      <c r="F24" s="52">
        <f>+E24-'H18.7月'!E24</f>
        <v>0</v>
      </c>
    </row>
    <row r="25" spans="1:6" ht="17.25">
      <c r="A25" s="18" t="s">
        <v>24</v>
      </c>
      <c r="B25" s="32">
        <v>447</v>
      </c>
      <c r="C25" s="33">
        <v>575</v>
      </c>
      <c r="D25" s="34">
        <v>592</v>
      </c>
      <c r="E25" s="2">
        <f t="shared" si="0"/>
        <v>1167</v>
      </c>
      <c r="F25" s="52">
        <f>+E25-'H18.7月'!E25</f>
        <v>-9</v>
      </c>
    </row>
    <row r="26" spans="1:6" ht="18" thickBot="1">
      <c r="A26" s="43" t="s">
        <v>25</v>
      </c>
      <c r="B26" s="44">
        <f>SUM(B20:B25)</f>
        <v>2495</v>
      </c>
      <c r="C26" s="45">
        <f>SUM(C20:C25)</f>
        <v>2969</v>
      </c>
      <c r="D26" s="46">
        <f>SUM(D20:D25)</f>
        <v>2980</v>
      </c>
      <c r="E26" s="47">
        <f>SUM(E20:E25)</f>
        <v>5949</v>
      </c>
      <c r="F26" s="52">
        <f>+E26-'H18.7月'!E26</f>
        <v>-14</v>
      </c>
    </row>
    <row r="27" spans="1:6" ht="17.25">
      <c r="A27" s="17" t="s">
        <v>26</v>
      </c>
      <c r="B27" s="29">
        <v>400</v>
      </c>
      <c r="C27" s="30">
        <v>445</v>
      </c>
      <c r="D27" s="31">
        <v>445</v>
      </c>
      <c r="E27" s="10">
        <f>SUM(C27:D27)</f>
        <v>890</v>
      </c>
      <c r="F27" s="52">
        <f>+E27-'H18.7月'!E27</f>
        <v>-3</v>
      </c>
    </row>
    <row r="28" spans="1:6" ht="17.25">
      <c r="A28" s="18" t="s">
        <v>27</v>
      </c>
      <c r="B28" s="32">
        <v>478</v>
      </c>
      <c r="C28" s="33">
        <v>586</v>
      </c>
      <c r="D28" s="34">
        <v>567</v>
      </c>
      <c r="E28" s="2">
        <f>SUM(C28:D28)</f>
        <v>1153</v>
      </c>
      <c r="F28" s="52">
        <f>+E28-'H18.7月'!E28</f>
        <v>-6</v>
      </c>
    </row>
    <row r="29" spans="1:6" ht="17.25">
      <c r="A29" s="18" t="s">
        <v>28</v>
      </c>
      <c r="B29" s="32">
        <v>431</v>
      </c>
      <c r="C29" s="33">
        <v>519</v>
      </c>
      <c r="D29" s="34">
        <v>641</v>
      </c>
      <c r="E29" s="2">
        <f>SUM(C29:D29)</f>
        <v>1160</v>
      </c>
      <c r="F29" s="52">
        <f>+E29-'H18.7月'!E29</f>
        <v>-2</v>
      </c>
    </row>
    <row r="30" spans="1:6" ht="17.25">
      <c r="A30" s="18" t="s">
        <v>29</v>
      </c>
      <c r="B30" s="32">
        <v>180</v>
      </c>
      <c r="C30" s="33">
        <v>238</v>
      </c>
      <c r="D30" s="34">
        <v>260</v>
      </c>
      <c r="E30" s="2">
        <f>SUM(C30:D30)</f>
        <v>498</v>
      </c>
      <c r="F30" s="52">
        <f>+E30-'H18.7月'!E30</f>
        <v>-1</v>
      </c>
    </row>
    <row r="31" spans="1:6" ht="18" thickBot="1">
      <c r="A31" s="43" t="s">
        <v>30</v>
      </c>
      <c r="B31" s="44">
        <f>SUM(B27:B30)</f>
        <v>1489</v>
      </c>
      <c r="C31" s="45">
        <f>SUM(C27:C30)</f>
        <v>1788</v>
      </c>
      <c r="D31" s="46">
        <f>SUM(D27:D30)</f>
        <v>1913</v>
      </c>
      <c r="E31" s="47">
        <f>SUM(E27:E30)</f>
        <v>3701</v>
      </c>
      <c r="F31" s="52">
        <f>+E31-'H18.7月'!E31</f>
        <v>-12</v>
      </c>
    </row>
    <row r="32" spans="1:6" ht="17.25">
      <c r="A32" s="17" t="s">
        <v>31</v>
      </c>
      <c r="B32" s="29">
        <v>181</v>
      </c>
      <c r="C32" s="30">
        <v>249</v>
      </c>
      <c r="D32" s="31">
        <v>266</v>
      </c>
      <c r="E32" s="10">
        <f>SUM(C32:D32)</f>
        <v>515</v>
      </c>
      <c r="F32" s="52">
        <f>+E32-'H18.7月'!E32</f>
        <v>2</v>
      </c>
    </row>
    <row r="33" spans="1:6" ht="17.25">
      <c r="A33" s="18" t="s">
        <v>32</v>
      </c>
      <c r="B33" s="32">
        <v>271</v>
      </c>
      <c r="C33" s="33">
        <v>417</v>
      </c>
      <c r="D33" s="34">
        <v>417</v>
      </c>
      <c r="E33" s="2">
        <f>SUM(C33:D33)</f>
        <v>834</v>
      </c>
      <c r="F33" s="52">
        <f>+E33-'H18.7月'!E33</f>
        <v>2</v>
      </c>
    </row>
    <row r="34" spans="1:6" ht="17.25">
      <c r="A34" s="18" t="s">
        <v>33</v>
      </c>
      <c r="B34" s="32">
        <v>261</v>
      </c>
      <c r="C34" s="33">
        <v>387</v>
      </c>
      <c r="D34" s="34">
        <v>383</v>
      </c>
      <c r="E34" s="2">
        <f>SUM(C34:D34)</f>
        <v>770</v>
      </c>
      <c r="F34" s="52">
        <f>+E34-'H18.7月'!E34</f>
        <v>9</v>
      </c>
    </row>
    <row r="35" spans="1:6" ht="18" thickBot="1">
      <c r="A35" s="43" t="s">
        <v>34</v>
      </c>
      <c r="B35" s="48">
        <f>SUM(B32:B34)</f>
        <v>713</v>
      </c>
      <c r="C35" s="48">
        <f>SUM(C32:C34)</f>
        <v>1053</v>
      </c>
      <c r="D35" s="48">
        <f>SUM(D32:D34)</f>
        <v>1066</v>
      </c>
      <c r="E35" s="47">
        <f>SUM(E32:E34)</f>
        <v>2119</v>
      </c>
      <c r="F35" s="52">
        <f>+E35-'H18.7月'!E35</f>
        <v>13</v>
      </c>
    </row>
    <row r="36" spans="1:6" ht="17.25">
      <c r="A36" s="17" t="s">
        <v>35</v>
      </c>
      <c r="B36" s="29">
        <v>132</v>
      </c>
      <c r="C36" s="30">
        <v>143</v>
      </c>
      <c r="D36" s="31">
        <v>169</v>
      </c>
      <c r="E36" s="10">
        <f>SUM(C36:D36)</f>
        <v>312</v>
      </c>
      <c r="F36" s="52">
        <f>+E36-'H18.7月'!E36</f>
        <v>1</v>
      </c>
    </row>
    <row r="37" spans="1:6" ht="17.25">
      <c r="A37" s="19" t="s">
        <v>36</v>
      </c>
      <c r="B37" s="35">
        <v>71</v>
      </c>
      <c r="C37" s="36">
        <v>102</v>
      </c>
      <c r="D37" s="37">
        <v>138</v>
      </c>
      <c r="E37" s="16">
        <f>SUM(C37:D37)</f>
        <v>240</v>
      </c>
      <c r="F37" s="52">
        <f>+E37-'H18.7月'!E37</f>
        <v>0</v>
      </c>
    </row>
    <row r="38" spans="1:6" ht="17.25">
      <c r="A38" s="20" t="s">
        <v>38</v>
      </c>
      <c r="B38" s="24">
        <f>SUM(B4:B19)+B26+B31+B35+B36+B37</f>
        <v>8804</v>
      </c>
      <c r="C38" s="22">
        <f>SUM(C4:C19)+C26+C31+C35+C36+C37</f>
        <v>10917</v>
      </c>
      <c r="D38" s="1">
        <f>SUM(D4:D19)+D26+D31+D35+D36+D37</f>
        <v>10904</v>
      </c>
      <c r="E38" s="2">
        <f>SUM(E4:E19)+E26+E31+E35+E36+E37</f>
        <v>21821</v>
      </c>
      <c r="F38" s="52">
        <f>+E38-'H18.7月'!E38</f>
        <v>-17</v>
      </c>
    </row>
    <row r="39" spans="1:6" ht="18" thickBot="1">
      <c r="A39" s="21" t="s">
        <v>37</v>
      </c>
      <c r="B39" s="25">
        <f>+B38-B37</f>
        <v>8733</v>
      </c>
      <c r="C39" s="23">
        <f>+C38-C37</f>
        <v>10815</v>
      </c>
      <c r="D39" s="11">
        <f>+D38-D37</f>
        <v>10766</v>
      </c>
      <c r="E39" s="12">
        <f>+E38-E37</f>
        <v>21581</v>
      </c>
      <c r="F39" s="52">
        <f>+E39-'H18.7月'!E39</f>
        <v>-17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8733</v>
      </c>
      <c r="C41" s="5" t="s">
        <v>0</v>
      </c>
      <c r="D41" s="53">
        <f>+B41-'H18.7月'!B41</f>
        <v>11</v>
      </c>
      <c r="E41" s="3"/>
    </row>
    <row r="42" spans="1:5" ht="17.25">
      <c r="A42" s="14" t="s">
        <v>43</v>
      </c>
      <c r="B42" s="6">
        <f>+E39</f>
        <v>21581</v>
      </c>
      <c r="C42" s="7" t="s">
        <v>44</v>
      </c>
      <c r="D42" s="53">
        <f>+B42-'H18.7月'!B42</f>
        <v>-17</v>
      </c>
      <c r="E42" s="3"/>
    </row>
    <row r="43" spans="1:5" ht="17.25">
      <c r="A43" s="14" t="s">
        <v>1</v>
      </c>
      <c r="B43" s="6">
        <f>+C39</f>
        <v>10815</v>
      </c>
      <c r="C43" s="7" t="s">
        <v>44</v>
      </c>
      <c r="D43" s="53">
        <f>+B43-'H18.7月'!B43</f>
        <v>2</v>
      </c>
      <c r="E43" s="3"/>
    </row>
    <row r="44" spans="1:5" ht="18" thickBot="1">
      <c r="A44" s="15" t="s">
        <v>2</v>
      </c>
      <c r="B44" s="8">
        <f>+D39</f>
        <v>10766</v>
      </c>
      <c r="C44" s="9" t="s">
        <v>44</v>
      </c>
      <c r="D44" s="53">
        <f>+B44-'H18.7月'!B44</f>
        <v>-19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4" sqref="D4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107</v>
      </c>
      <c r="D4" s="31">
        <v>83</v>
      </c>
      <c r="E4" s="10">
        <f aca="true" t="shared" si="0" ref="E4:E25">SUM(C4:D4)</f>
        <v>190</v>
      </c>
      <c r="F4" s="52">
        <f>+E4-'H18.8月'!E4</f>
        <v>-1</v>
      </c>
    </row>
    <row r="5" spans="1:6" ht="17.25">
      <c r="A5" s="18" t="s">
        <v>4</v>
      </c>
      <c r="B5" s="32">
        <v>681</v>
      </c>
      <c r="C5" s="33">
        <v>842</v>
      </c>
      <c r="D5" s="34">
        <v>805</v>
      </c>
      <c r="E5" s="2">
        <f t="shared" si="0"/>
        <v>1647</v>
      </c>
      <c r="F5" s="52">
        <f>+E5-'H18.8月'!E5</f>
        <v>-5</v>
      </c>
    </row>
    <row r="6" spans="1:6" ht="17.25">
      <c r="A6" s="18" t="s">
        <v>5</v>
      </c>
      <c r="B6" s="32">
        <v>307</v>
      </c>
      <c r="C6" s="33">
        <v>386</v>
      </c>
      <c r="D6" s="34">
        <v>376</v>
      </c>
      <c r="E6" s="2">
        <f t="shared" si="0"/>
        <v>762</v>
      </c>
      <c r="F6" s="52">
        <f>+E6-'H18.8月'!E6</f>
        <v>2</v>
      </c>
    </row>
    <row r="7" spans="1:6" ht="17.25">
      <c r="A7" s="18" t="s">
        <v>6</v>
      </c>
      <c r="B7" s="32">
        <v>519</v>
      </c>
      <c r="C7" s="33">
        <v>681</v>
      </c>
      <c r="D7" s="34">
        <v>677</v>
      </c>
      <c r="E7" s="2">
        <f t="shared" si="0"/>
        <v>1358</v>
      </c>
      <c r="F7" s="52">
        <f>+E7-'H18.8月'!E7</f>
        <v>1</v>
      </c>
    </row>
    <row r="8" spans="1:6" ht="17.25">
      <c r="A8" s="18" t="s">
        <v>7</v>
      </c>
      <c r="B8" s="32">
        <v>294</v>
      </c>
      <c r="C8" s="33">
        <v>376</v>
      </c>
      <c r="D8" s="34">
        <v>342</v>
      </c>
      <c r="E8" s="2">
        <f t="shared" si="0"/>
        <v>718</v>
      </c>
      <c r="F8" s="52">
        <f>+E8-'H18.8月'!E8</f>
        <v>2</v>
      </c>
    </row>
    <row r="9" spans="1:6" ht="17.25">
      <c r="A9" s="18" t="s">
        <v>8</v>
      </c>
      <c r="B9" s="32">
        <v>128</v>
      </c>
      <c r="C9" s="33">
        <v>201</v>
      </c>
      <c r="D9" s="34">
        <v>176</v>
      </c>
      <c r="E9" s="2">
        <f t="shared" si="0"/>
        <v>377</v>
      </c>
      <c r="F9" s="52">
        <f>+E9-'H18.8月'!E9</f>
        <v>0</v>
      </c>
    </row>
    <row r="10" spans="1:6" ht="17.25">
      <c r="A10" s="18" t="s">
        <v>9</v>
      </c>
      <c r="B10" s="32">
        <v>78</v>
      </c>
      <c r="C10" s="33">
        <v>130</v>
      </c>
      <c r="D10" s="34">
        <v>130</v>
      </c>
      <c r="E10" s="2">
        <f t="shared" si="0"/>
        <v>260</v>
      </c>
      <c r="F10" s="52">
        <f>+E10-'H18.8月'!E10</f>
        <v>0</v>
      </c>
    </row>
    <row r="11" spans="1:6" ht="17.25">
      <c r="A11" s="18" t="s">
        <v>10</v>
      </c>
      <c r="B11" s="32">
        <v>49</v>
      </c>
      <c r="C11" s="33">
        <v>53</v>
      </c>
      <c r="D11" s="34">
        <v>58</v>
      </c>
      <c r="E11" s="2">
        <f t="shared" si="0"/>
        <v>111</v>
      </c>
      <c r="F11" s="52">
        <f>+E11-'H18.8月'!E11</f>
        <v>-2</v>
      </c>
    </row>
    <row r="12" spans="1:6" ht="17.25">
      <c r="A12" s="18" t="s">
        <v>11</v>
      </c>
      <c r="B12" s="32">
        <v>338</v>
      </c>
      <c r="C12" s="33">
        <v>316</v>
      </c>
      <c r="D12" s="34">
        <v>281</v>
      </c>
      <c r="E12" s="2">
        <f t="shared" si="0"/>
        <v>597</v>
      </c>
      <c r="F12" s="52">
        <f>+E12-'H18.8月'!E12</f>
        <v>-6</v>
      </c>
    </row>
    <row r="13" spans="1:6" ht="17.25">
      <c r="A13" s="18" t="s">
        <v>12</v>
      </c>
      <c r="B13" s="32">
        <v>804</v>
      </c>
      <c r="C13" s="33">
        <v>978</v>
      </c>
      <c r="D13" s="34">
        <v>947</v>
      </c>
      <c r="E13" s="2">
        <f t="shared" si="0"/>
        <v>1925</v>
      </c>
      <c r="F13" s="52">
        <f>+E13-'H18.8月'!E13</f>
        <v>-6</v>
      </c>
    </row>
    <row r="14" spans="1:6" ht="17.25">
      <c r="A14" s="18" t="s">
        <v>13</v>
      </c>
      <c r="B14" s="32">
        <v>124</v>
      </c>
      <c r="C14" s="33">
        <v>162</v>
      </c>
      <c r="D14" s="34">
        <v>161</v>
      </c>
      <c r="E14" s="2">
        <f t="shared" si="0"/>
        <v>323</v>
      </c>
      <c r="F14" s="52">
        <f>+E14-'H18.8月'!E14</f>
        <v>-1</v>
      </c>
    </row>
    <row r="15" spans="1:6" ht="17.25">
      <c r="A15" s="18" t="s">
        <v>14</v>
      </c>
      <c r="B15" s="32">
        <v>314</v>
      </c>
      <c r="C15" s="33">
        <v>376</v>
      </c>
      <c r="D15" s="34">
        <v>334</v>
      </c>
      <c r="E15" s="2">
        <f t="shared" si="0"/>
        <v>710</v>
      </c>
      <c r="F15" s="52">
        <f>+E15-'H18.8月'!E15</f>
        <v>-1</v>
      </c>
    </row>
    <row r="16" spans="1:6" ht="17.25">
      <c r="A16" s="18" t="s">
        <v>15</v>
      </c>
      <c r="B16" s="32">
        <v>161</v>
      </c>
      <c r="C16" s="33">
        <v>197</v>
      </c>
      <c r="D16" s="34">
        <v>214</v>
      </c>
      <c r="E16" s="2">
        <f t="shared" si="0"/>
        <v>411</v>
      </c>
      <c r="F16" s="52">
        <f>+E16-'H18.8月'!E16</f>
        <v>-1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+E17-'H18.8月'!E17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+E18-'H18.8月'!E18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+E19-'H18.8月'!E19</f>
        <v>0</v>
      </c>
    </row>
    <row r="20" spans="1:6" ht="17.25">
      <c r="A20" s="17" t="s">
        <v>19</v>
      </c>
      <c r="B20" s="29">
        <v>322</v>
      </c>
      <c r="C20" s="30">
        <v>347</v>
      </c>
      <c r="D20" s="31">
        <v>321</v>
      </c>
      <c r="E20" s="10">
        <f t="shared" si="0"/>
        <v>668</v>
      </c>
      <c r="F20" s="52">
        <f>+E20-'H18.8月'!E20</f>
        <v>4</v>
      </c>
    </row>
    <row r="21" spans="1:6" ht="17.25">
      <c r="A21" s="18" t="s">
        <v>20</v>
      </c>
      <c r="B21" s="32">
        <v>405</v>
      </c>
      <c r="C21" s="33">
        <v>481</v>
      </c>
      <c r="D21" s="34">
        <v>442</v>
      </c>
      <c r="E21" s="2">
        <f t="shared" si="0"/>
        <v>923</v>
      </c>
      <c r="F21" s="52">
        <f>+E21-'H18.8月'!E21</f>
        <v>-1</v>
      </c>
    </row>
    <row r="22" spans="1:6" ht="17.25">
      <c r="A22" s="18" t="s">
        <v>21</v>
      </c>
      <c r="B22" s="32">
        <v>649</v>
      </c>
      <c r="C22" s="33">
        <v>669</v>
      </c>
      <c r="D22" s="34">
        <v>753</v>
      </c>
      <c r="E22" s="2">
        <f t="shared" si="0"/>
        <v>1422</v>
      </c>
      <c r="F22" s="52">
        <f>+E22-'H18.8月'!E22</f>
        <v>-3</v>
      </c>
    </row>
    <row r="23" spans="1:6" ht="17.25">
      <c r="A23" s="18" t="s">
        <v>22</v>
      </c>
      <c r="B23" s="32">
        <v>310</v>
      </c>
      <c r="C23" s="33">
        <v>418</v>
      </c>
      <c r="D23" s="34">
        <v>404</v>
      </c>
      <c r="E23" s="2">
        <f t="shared" si="0"/>
        <v>822</v>
      </c>
      <c r="F23" s="52">
        <f>+E23-'H18.8月'!E23</f>
        <v>-2</v>
      </c>
    </row>
    <row r="24" spans="1:6" ht="17.25">
      <c r="A24" s="18" t="s">
        <v>23</v>
      </c>
      <c r="B24" s="32">
        <v>359</v>
      </c>
      <c r="C24" s="33">
        <v>480</v>
      </c>
      <c r="D24" s="34">
        <v>465</v>
      </c>
      <c r="E24" s="2">
        <f t="shared" si="0"/>
        <v>945</v>
      </c>
      <c r="F24" s="52">
        <f>+E24-'H18.8月'!E24</f>
        <v>0</v>
      </c>
    </row>
    <row r="25" spans="1:6" ht="17.25">
      <c r="A25" s="18" t="s">
        <v>24</v>
      </c>
      <c r="B25" s="32">
        <v>447</v>
      </c>
      <c r="C25" s="33">
        <v>577</v>
      </c>
      <c r="D25" s="34">
        <v>590</v>
      </c>
      <c r="E25" s="2">
        <f t="shared" si="0"/>
        <v>1167</v>
      </c>
      <c r="F25" s="52">
        <f>+E25-'H18.8月'!E25</f>
        <v>0</v>
      </c>
    </row>
    <row r="26" spans="1:6" ht="18" thickBot="1">
      <c r="A26" s="43" t="s">
        <v>25</v>
      </c>
      <c r="B26" s="44">
        <f>SUM(B20:B25)</f>
        <v>2492</v>
      </c>
      <c r="C26" s="45">
        <f>SUM(C20:C25)</f>
        <v>2972</v>
      </c>
      <c r="D26" s="46">
        <f>SUM(D20:D25)</f>
        <v>2975</v>
      </c>
      <c r="E26" s="47">
        <f>SUM(E20:E25)</f>
        <v>5947</v>
      </c>
      <c r="F26" s="52">
        <f>+E26-'H18.8月'!E26</f>
        <v>-2</v>
      </c>
    </row>
    <row r="27" spans="1:6" ht="17.25">
      <c r="A27" s="17" t="s">
        <v>26</v>
      </c>
      <c r="B27" s="29">
        <v>398</v>
      </c>
      <c r="C27" s="30">
        <v>442</v>
      </c>
      <c r="D27" s="31">
        <v>446</v>
      </c>
      <c r="E27" s="10">
        <f>SUM(C27:D27)</f>
        <v>888</v>
      </c>
      <c r="F27" s="52">
        <f>+E27-'H18.8月'!E27</f>
        <v>-2</v>
      </c>
    </row>
    <row r="28" spans="1:6" ht="17.25">
      <c r="A28" s="18" t="s">
        <v>27</v>
      </c>
      <c r="B28" s="32">
        <v>478</v>
      </c>
      <c r="C28" s="33">
        <v>585</v>
      </c>
      <c r="D28" s="34">
        <v>569</v>
      </c>
      <c r="E28" s="2">
        <f>SUM(C28:D28)</f>
        <v>1154</v>
      </c>
      <c r="F28" s="52">
        <f>+E28-'H18.8月'!E28</f>
        <v>1</v>
      </c>
    </row>
    <row r="29" spans="1:6" ht="17.25">
      <c r="A29" s="18" t="s">
        <v>28</v>
      </c>
      <c r="B29" s="32">
        <v>431</v>
      </c>
      <c r="C29" s="33">
        <v>519</v>
      </c>
      <c r="D29" s="34">
        <v>639</v>
      </c>
      <c r="E29" s="2">
        <f>SUM(C29:D29)</f>
        <v>1158</v>
      </c>
      <c r="F29" s="52">
        <f>+E29-'H18.8月'!E29</f>
        <v>-2</v>
      </c>
    </row>
    <row r="30" spans="1:6" ht="17.25">
      <c r="A30" s="18" t="s">
        <v>29</v>
      </c>
      <c r="B30" s="32">
        <v>181</v>
      </c>
      <c r="C30" s="33">
        <v>237</v>
      </c>
      <c r="D30" s="34">
        <v>259</v>
      </c>
      <c r="E30" s="2">
        <f>SUM(C30:D30)</f>
        <v>496</v>
      </c>
      <c r="F30" s="52">
        <f>+E30-'H18.8月'!E30</f>
        <v>-2</v>
      </c>
    </row>
    <row r="31" spans="1:6" ht="18" thickBot="1">
      <c r="A31" s="43" t="s">
        <v>30</v>
      </c>
      <c r="B31" s="44">
        <f>SUM(B27:B30)</f>
        <v>1488</v>
      </c>
      <c r="C31" s="45">
        <f>SUM(C27:C30)</f>
        <v>1783</v>
      </c>
      <c r="D31" s="46">
        <f>SUM(D27:D30)</f>
        <v>1913</v>
      </c>
      <c r="E31" s="47">
        <f>SUM(E27:E30)</f>
        <v>3696</v>
      </c>
      <c r="F31" s="52">
        <f>+E31-'H18.8月'!E31</f>
        <v>-5</v>
      </c>
    </row>
    <row r="32" spans="1:6" ht="17.25">
      <c r="A32" s="17" t="s">
        <v>31</v>
      </c>
      <c r="B32" s="29">
        <v>181</v>
      </c>
      <c r="C32" s="30">
        <v>250</v>
      </c>
      <c r="D32" s="31">
        <v>266</v>
      </c>
      <c r="E32" s="10">
        <f>SUM(C32:D32)</f>
        <v>516</v>
      </c>
      <c r="F32" s="52">
        <f>+E32-'H18.8月'!E32</f>
        <v>1</v>
      </c>
    </row>
    <row r="33" spans="1:6" ht="17.25">
      <c r="A33" s="18" t="s">
        <v>32</v>
      </c>
      <c r="B33" s="32">
        <v>273</v>
      </c>
      <c r="C33" s="33">
        <v>421</v>
      </c>
      <c r="D33" s="34">
        <v>417</v>
      </c>
      <c r="E33" s="2">
        <f>SUM(C33:D33)</f>
        <v>838</v>
      </c>
      <c r="F33" s="52">
        <f>+E33-'H18.8月'!E33</f>
        <v>4</v>
      </c>
    </row>
    <row r="34" spans="1:6" ht="17.25">
      <c r="A34" s="18" t="s">
        <v>33</v>
      </c>
      <c r="B34" s="32">
        <v>261</v>
      </c>
      <c r="C34" s="33">
        <v>389</v>
      </c>
      <c r="D34" s="34">
        <v>385</v>
      </c>
      <c r="E34" s="2">
        <f>SUM(C34:D34)</f>
        <v>774</v>
      </c>
      <c r="F34" s="52">
        <f>+E34-'H18.8月'!E34</f>
        <v>4</v>
      </c>
    </row>
    <row r="35" spans="1:6" ht="18" thickBot="1">
      <c r="A35" s="43" t="s">
        <v>34</v>
      </c>
      <c r="B35" s="48">
        <f>SUM(B32:B34)</f>
        <v>715</v>
      </c>
      <c r="C35" s="48">
        <f>SUM(C32:C34)</f>
        <v>1060</v>
      </c>
      <c r="D35" s="48">
        <f>SUM(D32:D34)</f>
        <v>1068</v>
      </c>
      <c r="E35" s="47">
        <f>SUM(E32:E34)</f>
        <v>2128</v>
      </c>
      <c r="F35" s="52">
        <f>+E35-'H18.8月'!E35</f>
        <v>9</v>
      </c>
    </row>
    <row r="36" spans="1:6" ht="17.25">
      <c r="A36" s="17" t="s">
        <v>35</v>
      </c>
      <c r="B36" s="29">
        <v>133</v>
      </c>
      <c r="C36" s="30">
        <v>146</v>
      </c>
      <c r="D36" s="31">
        <v>170</v>
      </c>
      <c r="E36" s="10">
        <f>SUM(C36:D36)</f>
        <v>316</v>
      </c>
      <c r="F36" s="52">
        <f>+E36-'H18.8月'!E36</f>
        <v>4</v>
      </c>
    </row>
    <row r="37" spans="1:6" ht="17.25">
      <c r="A37" s="19" t="s">
        <v>36</v>
      </c>
      <c r="B37" s="35">
        <v>72</v>
      </c>
      <c r="C37" s="36">
        <v>102</v>
      </c>
      <c r="D37" s="37">
        <v>138</v>
      </c>
      <c r="E37" s="16">
        <f>SUM(C37:D37)</f>
        <v>240</v>
      </c>
      <c r="F37" s="52">
        <f>+E37-'H18.8月'!E37</f>
        <v>0</v>
      </c>
    </row>
    <row r="38" spans="1:6" ht="17.25">
      <c r="A38" s="20" t="s">
        <v>38</v>
      </c>
      <c r="B38" s="24">
        <f>SUM(B4:B19)+B26+B31+B35+B36+B37</f>
        <v>8801</v>
      </c>
      <c r="C38" s="22">
        <f>SUM(C4:C19)+C26+C31+C35+C36+C37</f>
        <v>10918</v>
      </c>
      <c r="D38" s="1">
        <f>SUM(D4:D19)+D26+D31+D35+D36+D37</f>
        <v>10891</v>
      </c>
      <c r="E38" s="2">
        <f>SUM(E4:E19)+E26+E31+E35+E36+E37</f>
        <v>21809</v>
      </c>
      <c r="F38" s="52">
        <f>+E38-'H18.8月'!E38</f>
        <v>-12</v>
      </c>
    </row>
    <row r="39" spans="1:6" ht="18" thickBot="1">
      <c r="A39" s="21" t="s">
        <v>37</v>
      </c>
      <c r="B39" s="25">
        <f>+B38-B37</f>
        <v>8729</v>
      </c>
      <c r="C39" s="23">
        <f>+C38-C37</f>
        <v>10816</v>
      </c>
      <c r="D39" s="11">
        <f>+D38-D37</f>
        <v>10753</v>
      </c>
      <c r="E39" s="12">
        <f>+E38-E37</f>
        <v>21569</v>
      </c>
      <c r="F39" s="52">
        <f>+E39-'H18.8月'!E39</f>
        <v>-12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8729</v>
      </c>
      <c r="C41" s="5" t="s">
        <v>0</v>
      </c>
      <c r="D41" s="53">
        <f>+B41-'H18.8月'!B41</f>
        <v>-4</v>
      </c>
      <c r="E41" s="3"/>
    </row>
    <row r="42" spans="1:5" ht="17.25">
      <c r="A42" s="14" t="s">
        <v>43</v>
      </c>
      <c r="B42" s="6">
        <f>+E39</f>
        <v>21569</v>
      </c>
      <c r="C42" s="7" t="s">
        <v>44</v>
      </c>
      <c r="D42" s="53">
        <f>+B42-'H18.8月'!B42</f>
        <v>-12</v>
      </c>
      <c r="E42" s="3"/>
    </row>
    <row r="43" spans="1:5" ht="17.25">
      <c r="A43" s="14" t="s">
        <v>1</v>
      </c>
      <c r="B43" s="6">
        <f>+C39</f>
        <v>10816</v>
      </c>
      <c r="C43" s="7" t="s">
        <v>44</v>
      </c>
      <c r="D43" s="53">
        <f>+B43-'H18.8月'!B43</f>
        <v>1</v>
      </c>
      <c r="E43" s="3"/>
    </row>
    <row r="44" spans="1:5" ht="18" thickBot="1">
      <c r="A44" s="15" t="s">
        <v>2</v>
      </c>
      <c r="B44" s="8">
        <f>+D39</f>
        <v>10753</v>
      </c>
      <c r="C44" s="9" t="s">
        <v>44</v>
      </c>
      <c r="D44" s="53">
        <f>+B44-'H18.8月'!B44</f>
        <v>-13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0" sqref="D40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107</v>
      </c>
      <c r="D4" s="31">
        <v>83</v>
      </c>
      <c r="E4" s="10">
        <f aca="true" t="shared" si="0" ref="E4:E25">SUM(C4:D4)</f>
        <v>190</v>
      </c>
      <c r="F4" s="52">
        <f>+E4-'H18.9月'!E4</f>
        <v>0</v>
      </c>
    </row>
    <row r="5" spans="1:6" ht="17.25">
      <c r="A5" s="18" t="s">
        <v>4</v>
      </c>
      <c r="B5" s="32">
        <v>684</v>
      </c>
      <c r="C5" s="33">
        <v>841</v>
      </c>
      <c r="D5" s="34">
        <v>800</v>
      </c>
      <c r="E5" s="2">
        <f t="shared" si="0"/>
        <v>1641</v>
      </c>
      <c r="F5" s="52">
        <f>+E5-'H18.9月'!E5</f>
        <v>-6</v>
      </c>
    </row>
    <row r="6" spans="1:6" ht="17.25">
      <c r="A6" s="18" t="s">
        <v>5</v>
      </c>
      <c r="B6" s="32">
        <v>305</v>
      </c>
      <c r="C6" s="33">
        <v>389</v>
      </c>
      <c r="D6" s="34">
        <v>377</v>
      </c>
      <c r="E6" s="2">
        <f t="shared" si="0"/>
        <v>766</v>
      </c>
      <c r="F6" s="52">
        <f>+E6-'H18.9月'!E6</f>
        <v>4</v>
      </c>
    </row>
    <row r="7" spans="1:6" ht="17.25">
      <c r="A7" s="18" t="s">
        <v>6</v>
      </c>
      <c r="B7" s="32">
        <v>518</v>
      </c>
      <c r="C7" s="33">
        <v>680</v>
      </c>
      <c r="D7" s="34">
        <v>675</v>
      </c>
      <c r="E7" s="2">
        <f t="shared" si="0"/>
        <v>1355</v>
      </c>
      <c r="F7" s="52">
        <f>+E7-'H18.9月'!E7</f>
        <v>-3</v>
      </c>
    </row>
    <row r="8" spans="1:6" ht="17.25">
      <c r="A8" s="18" t="s">
        <v>7</v>
      </c>
      <c r="B8" s="32">
        <v>295</v>
      </c>
      <c r="C8" s="33">
        <v>375</v>
      </c>
      <c r="D8" s="34">
        <v>342</v>
      </c>
      <c r="E8" s="2">
        <f t="shared" si="0"/>
        <v>717</v>
      </c>
      <c r="F8" s="52">
        <f>+E8-'H18.9月'!E8</f>
        <v>-1</v>
      </c>
    </row>
    <row r="9" spans="1:6" ht="17.25">
      <c r="A9" s="18" t="s">
        <v>8</v>
      </c>
      <c r="B9" s="32">
        <v>129</v>
      </c>
      <c r="C9" s="33">
        <v>202</v>
      </c>
      <c r="D9" s="34">
        <v>175</v>
      </c>
      <c r="E9" s="2">
        <f t="shared" si="0"/>
        <v>377</v>
      </c>
      <c r="F9" s="52">
        <f>+E9-'H18.9月'!E9</f>
        <v>0</v>
      </c>
    </row>
    <row r="10" spans="1:6" ht="17.25">
      <c r="A10" s="18" t="s">
        <v>9</v>
      </c>
      <c r="B10" s="32">
        <v>78</v>
      </c>
      <c r="C10" s="33">
        <v>129</v>
      </c>
      <c r="D10" s="34">
        <v>130</v>
      </c>
      <c r="E10" s="2">
        <f t="shared" si="0"/>
        <v>259</v>
      </c>
      <c r="F10" s="52">
        <f>+E10-'H18.9月'!E10</f>
        <v>-1</v>
      </c>
    </row>
    <row r="11" spans="1:6" ht="17.25">
      <c r="A11" s="18" t="s">
        <v>10</v>
      </c>
      <c r="B11" s="32">
        <v>49</v>
      </c>
      <c r="C11" s="33">
        <v>53</v>
      </c>
      <c r="D11" s="34">
        <v>57</v>
      </c>
      <c r="E11" s="2">
        <f t="shared" si="0"/>
        <v>110</v>
      </c>
      <c r="F11" s="52">
        <f>+E11-'H18.9月'!E11</f>
        <v>-1</v>
      </c>
    </row>
    <row r="12" spans="1:6" ht="17.25">
      <c r="A12" s="18" t="s">
        <v>11</v>
      </c>
      <c r="B12" s="32">
        <v>338</v>
      </c>
      <c r="C12" s="33">
        <v>317</v>
      </c>
      <c r="D12" s="34">
        <v>281</v>
      </c>
      <c r="E12" s="2">
        <f t="shared" si="0"/>
        <v>598</v>
      </c>
      <c r="F12" s="52">
        <f>+E12-'H18.9月'!E12</f>
        <v>1</v>
      </c>
    </row>
    <row r="13" spans="1:6" ht="17.25">
      <c r="A13" s="18" t="s">
        <v>12</v>
      </c>
      <c r="B13" s="32">
        <v>803</v>
      </c>
      <c r="C13" s="33">
        <v>978</v>
      </c>
      <c r="D13" s="34">
        <v>947</v>
      </c>
      <c r="E13" s="2">
        <f t="shared" si="0"/>
        <v>1925</v>
      </c>
      <c r="F13" s="52">
        <f>+E13-'H18.9月'!E13</f>
        <v>0</v>
      </c>
    </row>
    <row r="14" spans="1:6" ht="17.25">
      <c r="A14" s="18" t="s">
        <v>13</v>
      </c>
      <c r="B14" s="32">
        <v>125</v>
      </c>
      <c r="C14" s="33">
        <v>163</v>
      </c>
      <c r="D14" s="34">
        <v>161</v>
      </c>
      <c r="E14" s="2">
        <f t="shared" si="0"/>
        <v>324</v>
      </c>
      <c r="F14" s="52">
        <f>+E14-'H18.9月'!E14</f>
        <v>1</v>
      </c>
    </row>
    <row r="15" spans="1:6" ht="17.25">
      <c r="A15" s="18" t="s">
        <v>14</v>
      </c>
      <c r="B15" s="32">
        <v>311</v>
      </c>
      <c r="C15" s="33">
        <v>373</v>
      </c>
      <c r="D15" s="34">
        <v>333</v>
      </c>
      <c r="E15" s="2">
        <f t="shared" si="0"/>
        <v>706</v>
      </c>
      <c r="F15" s="52">
        <f>+E15-'H18.9月'!E15</f>
        <v>-4</v>
      </c>
    </row>
    <row r="16" spans="1:6" ht="17.25">
      <c r="A16" s="18" t="s">
        <v>15</v>
      </c>
      <c r="B16" s="32">
        <v>160</v>
      </c>
      <c r="C16" s="33">
        <v>196</v>
      </c>
      <c r="D16" s="34">
        <v>213</v>
      </c>
      <c r="E16" s="2">
        <f t="shared" si="0"/>
        <v>409</v>
      </c>
      <c r="F16" s="52">
        <f>+E16-'H18.9月'!E16</f>
        <v>-2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+E17-'H18.9月'!E17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+E18-'H18.9月'!E18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+E19-'H18.9月'!E19</f>
        <v>0</v>
      </c>
    </row>
    <row r="20" spans="1:6" ht="17.25">
      <c r="A20" s="17" t="s">
        <v>19</v>
      </c>
      <c r="B20" s="29">
        <v>322</v>
      </c>
      <c r="C20" s="30">
        <v>347</v>
      </c>
      <c r="D20" s="31">
        <v>320</v>
      </c>
      <c r="E20" s="10">
        <f t="shared" si="0"/>
        <v>667</v>
      </c>
      <c r="F20" s="52">
        <f>+E20-'H18.9月'!E20</f>
        <v>-1</v>
      </c>
    </row>
    <row r="21" spans="1:6" ht="17.25">
      <c r="A21" s="18" t="s">
        <v>20</v>
      </c>
      <c r="B21" s="32">
        <v>408</v>
      </c>
      <c r="C21" s="33">
        <v>481</v>
      </c>
      <c r="D21" s="34">
        <v>445</v>
      </c>
      <c r="E21" s="2">
        <f t="shared" si="0"/>
        <v>926</v>
      </c>
      <c r="F21" s="52">
        <f>+E21-'H18.9月'!E21</f>
        <v>3</v>
      </c>
    </row>
    <row r="22" spans="1:6" ht="17.25">
      <c r="A22" s="18" t="s">
        <v>21</v>
      </c>
      <c r="B22" s="32">
        <v>659</v>
      </c>
      <c r="C22" s="33">
        <v>669</v>
      </c>
      <c r="D22" s="34">
        <v>761</v>
      </c>
      <c r="E22" s="2">
        <f t="shared" si="0"/>
        <v>1430</v>
      </c>
      <c r="F22" s="52">
        <f>+E22-'H18.9月'!E22</f>
        <v>8</v>
      </c>
    </row>
    <row r="23" spans="1:6" ht="17.25">
      <c r="A23" s="18" t="s">
        <v>22</v>
      </c>
      <c r="B23" s="32">
        <v>311</v>
      </c>
      <c r="C23" s="33">
        <v>418</v>
      </c>
      <c r="D23" s="34">
        <v>407</v>
      </c>
      <c r="E23" s="2">
        <f t="shared" si="0"/>
        <v>825</v>
      </c>
      <c r="F23" s="52">
        <f>+E23-'H18.9月'!E23</f>
        <v>3</v>
      </c>
    </row>
    <row r="24" spans="1:6" ht="17.25">
      <c r="A24" s="18" t="s">
        <v>23</v>
      </c>
      <c r="B24" s="32">
        <v>360</v>
      </c>
      <c r="C24" s="33">
        <v>480</v>
      </c>
      <c r="D24" s="34">
        <v>467</v>
      </c>
      <c r="E24" s="2">
        <f t="shared" si="0"/>
        <v>947</v>
      </c>
      <c r="F24" s="52">
        <f>+E24-'H18.9月'!E24</f>
        <v>2</v>
      </c>
    </row>
    <row r="25" spans="1:6" ht="17.25">
      <c r="A25" s="18" t="s">
        <v>24</v>
      </c>
      <c r="B25" s="32">
        <v>447</v>
      </c>
      <c r="C25" s="33">
        <v>578</v>
      </c>
      <c r="D25" s="34">
        <v>585</v>
      </c>
      <c r="E25" s="2">
        <f t="shared" si="0"/>
        <v>1163</v>
      </c>
      <c r="F25" s="52">
        <f>+E25-'H18.9月'!E25</f>
        <v>-4</v>
      </c>
    </row>
    <row r="26" spans="1:6" ht="18" thickBot="1">
      <c r="A26" s="43" t="s">
        <v>25</v>
      </c>
      <c r="B26" s="44">
        <f>SUM(B20:B25)</f>
        <v>2507</v>
      </c>
      <c r="C26" s="45">
        <f>SUM(C20:C25)</f>
        <v>2973</v>
      </c>
      <c r="D26" s="46">
        <f>SUM(D20:D25)</f>
        <v>2985</v>
      </c>
      <c r="E26" s="47">
        <f>SUM(E20:E25)</f>
        <v>5958</v>
      </c>
      <c r="F26" s="52">
        <f>+E26-'H18.9月'!E26</f>
        <v>11</v>
      </c>
    </row>
    <row r="27" spans="1:6" ht="17.25">
      <c r="A27" s="17" t="s">
        <v>26</v>
      </c>
      <c r="B27" s="29">
        <v>401</v>
      </c>
      <c r="C27" s="30">
        <v>446</v>
      </c>
      <c r="D27" s="31">
        <v>449</v>
      </c>
      <c r="E27" s="10">
        <f>SUM(C27:D27)</f>
        <v>895</v>
      </c>
      <c r="F27" s="52">
        <f>+E27-'H18.9月'!E27</f>
        <v>7</v>
      </c>
    </row>
    <row r="28" spans="1:6" ht="17.25">
      <c r="A28" s="18" t="s">
        <v>27</v>
      </c>
      <c r="B28" s="32">
        <v>477</v>
      </c>
      <c r="C28" s="33">
        <v>586</v>
      </c>
      <c r="D28" s="34">
        <v>570</v>
      </c>
      <c r="E28" s="2">
        <f>SUM(C28:D28)</f>
        <v>1156</v>
      </c>
      <c r="F28" s="52">
        <f>+E28-'H18.9月'!E28</f>
        <v>2</v>
      </c>
    </row>
    <row r="29" spans="1:6" ht="17.25">
      <c r="A29" s="18" t="s">
        <v>28</v>
      </c>
      <c r="B29" s="32">
        <v>431</v>
      </c>
      <c r="C29" s="33">
        <v>517</v>
      </c>
      <c r="D29" s="34">
        <v>637</v>
      </c>
      <c r="E29" s="2">
        <f>SUM(C29:D29)</f>
        <v>1154</v>
      </c>
      <c r="F29" s="52">
        <f>+E29-'H18.9月'!E29</f>
        <v>-4</v>
      </c>
    </row>
    <row r="30" spans="1:6" ht="17.25">
      <c r="A30" s="18" t="s">
        <v>29</v>
      </c>
      <c r="B30" s="32">
        <v>181</v>
      </c>
      <c r="C30" s="33">
        <v>239</v>
      </c>
      <c r="D30" s="34">
        <v>259</v>
      </c>
      <c r="E30" s="2">
        <f>SUM(C30:D30)</f>
        <v>498</v>
      </c>
      <c r="F30" s="52">
        <f>+E30-'H18.9月'!E30</f>
        <v>2</v>
      </c>
    </row>
    <row r="31" spans="1:6" ht="18" thickBot="1">
      <c r="A31" s="43" t="s">
        <v>30</v>
      </c>
      <c r="B31" s="44">
        <f>SUM(B27:B30)</f>
        <v>1490</v>
      </c>
      <c r="C31" s="45">
        <f>SUM(C27:C30)</f>
        <v>1788</v>
      </c>
      <c r="D31" s="46">
        <f>SUM(D27:D30)</f>
        <v>1915</v>
      </c>
      <c r="E31" s="47">
        <f>SUM(E27:E30)</f>
        <v>3703</v>
      </c>
      <c r="F31" s="52">
        <f>+E31-'H18.9月'!E31</f>
        <v>7</v>
      </c>
    </row>
    <row r="32" spans="1:6" ht="17.25">
      <c r="A32" s="17" t="s">
        <v>31</v>
      </c>
      <c r="B32" s="29">
        <v>179</v>
      </c>
      <c r="C32" s="30">
        <v>251</v>
      </c>
      <c r="D32" s="31">
        <v>265</v>
      </c>
      <c r="E32" s="10">
        <f>SUM(C32:D32)</f>
        <v>516</v>
      </c>
      <c r="F32" s="52">
        <f>+E32-'H18.9月'!E32</f>
        <v>0</v>
      </c>
    </row>
    <row r="33" spans="1:6" ht="17.25">
      <c r="A33" s="18" t="s">
        <v>32</v>
      </c>
      <c r="B33" s="32">
        <v>273</v>
      </c>
      <c r="C33" s="33">
        <v>421</v>
      </c>
      <c r="D33" s="34">
        <v>418</v>
      </c>
      <c r="E33" s="2">
        <f>SUM(C33:D33)</f>
        <v>839</v>
      </c>
      <c r="F33" s="52">
        <f>+E33-'H18.9月'!E33</f>
        <v>1</v>
      </c>
    </row>
    <row r="34" spans="1:6" ht="17.25">
      <c r="A34" s="18" t="s">
        <v>33</v>
      </c>
      <c r="B34" s="32">
        <v>260</v>
      </c>
      <c r="C34" s="33">
        <v>389</v>
      </c>
      <c r="D34" s="34">
        <v>385</v>
      </c>
      <c r="E34" s="2">
        <f>SUM(C34:D34)</f>
        <v>774</v>
      </c>
      <c r="F34" s="52">
        <f>+E34-'H18.9月'!E34</f>
        <v>0</v>
      </c>
    </row>
    <row r="35" spans="1:6" ht="18" thickBot="1">
      <c r="A35" s="43" t="s">
        <v>34</v>
      </c>
      <c r="B35" s="48">
        <f>SUM(B32:B34)</f>
        <v>712</v>
      </c>
      <c r="C35" s="48">
        <f>SUM(C32:C34)</f>
        <v>1061</v>
      </c>
      <c r="D35" s="48">
        <f>SUM(D32:D34)</f>
        <v>1068</v>
      </c>
      <c r="E35" s="47">
        <f>SUM(E32:E34)</f>
        <v>2129</v>
      </c>
      <c r="F35" s="52">
        <f>+E35-'H18.9月'!E35</f>
        <v>1</v>
      </c>
    </row>
    <row r="36" spans="1:6" ht="17.25">
      <c r="A36" s="17" t="s">
        <v>35</v>
      </c>
      <c r="B36" s="29">
        <v>133</v>
      </c>
      <c r="C36" s="30">
        <v>146</v>
      </c>
      <c r="D36" s="31">
        <v>170</v>
      </c>
      <c r="E36" s="10">
        <f>SUM(C36:D36)</f>
        <v>316</v>
      </c>
      <c r="F36" s="52">
        <f>+E36-'H18.9月'!E36</f>
        <v>0</v>
      </c>
    </row>
    <row r="37" spans="1:6" ht="17.25">
      <c r="A37" s="19" t="s">
        <v>36</v>
      </c>
      <c r="B37" s="35">
        <v>70</v>
      </c>
      <c r="C37" s="36">
        <v>100</v>
      </c>
      <c r="D37" s="37">
        <v>136</v>
      </c>
      <c r="E37" s="16">
        <f>SUM(C37:D37)</f>
        <v>236</v>
      </c>
      <c r="F37" s="52">
        <f>+E37-'H18.9月'!E37</f>
        <v>-4</v>
      </c>
    </row>
    <row r="38" spans="1:6" ht="17.25">
      <c r="A38" s="20" t="s">
        <v>38</v>
      </c>
      <c r="B38" s="24">
        <f>SUM(B4:B19)+B26+B31+B35+B36+B37</f>
        <v>8811</v>
      </c>
      <c r="C38" s="22">
        <f>SUM(C4:C19)+C26+C31+C35+C36+C37</f>
        <v>10921</v>
      </c>
      <c r="D38" s="1">
        <f>SUM(D4:D19)+D26+D31+D35+D36+D37</f>
        <v>10891</v>
      </c>
      <c r="E38" s="2">
        <f>SUM(E4:E19)+E26+E31+E35+E36+E37</f>
        <v>21812</v>
      </c>
      <c r="F38" s="52">
        <f>+E38-'H18.9月'!E38</f>
        <v>3</v>
      </c>
    </row>
    <row r="39" spans="1:6" ht="18" thickBot="1">
      <c r="A39" s="21" t="s">
        <v>37</v>
      </c>
      <c r="B39" s="25">
        <f>+B38-B37</f>
        <v>8741</v>
      </c>
      <c r="C39" s="23">
        <f>+C38-C37</f>
        <v>10821</v>
      </c>
      <c r="D39" s="11">
        <f>+D38-D37</f>
        <v>10755</v>
      </c>
      <c r="E39" s="12">
        <f>+E38-E37</f>
        <v>21576</v>
      </c>
      <c r="F39" s="52">
        <f>+E39-'H18.9月'!E39</f>
        <v>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8741</v>
      </c>
      <c r="C41" s="5" t="s">
        <v>0</v>
      </c>
      <c r="D41" s="53">
        <f>+B41-'H18.9月'!B41</f>
        <v>12</v>
      </c>
      <c r="E41" s="3"/>
    </row>
    <row r="42" spans="1:5" ht="17.25">
      <c r="A42" s="14" t="s">
        <v>43</v>
      </c>
      <c r="B42" s="6">
        <f>+E39</f>
        <v>21576</v>
      </c>
      <c r="C42" s="7" t="s">
        <v>44</v>
      </c>
      <c r="D42" s="53">
        <f>+B42-'H18.9月'!B42</f>
        <v>7</v>
      </c>
      <c r="E42" s="3"/>
    </row>
    <row r="43" spans="1:5" ht="17.25">
      <c r="A43" s="14" t="s">
        <v>1</v>
      </c>
      <c r="B43" s="6">
        <f>+C39</f>
        <v>10821</v>
      </c>
      <c r="C43" s="7" t="s">
        <v>44</v>
      </c>
      <c r="D43" s="53">
        <f>+B43-'H18.9月'!B43</f>
        <v>5</v>
      </c>
      <c r="E43" s="3"/>
    </row>
    <row r="44" spans="1:5" ht="18" thickBot="1">
      <c r="A44" s="15" t="s">
        <v>2</v>
      </c>
      <c r="B44" s="8">
        <f>+D39</f>
        <v>10755</v>
      </c>
      <c r="C44" s="9" t="s">
        <v>44</v>
      </c>
      <c r="D44" s="53">
        <f>+B44-'H18.9月'!B44</f>
        <v>2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E47" sqref="E4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107</v>
      </c>
      <c r="D4" s="31">
        <v>83</v>
      </c>
      <c r="E4" s="10">
        <f aca="true" t="shared" si="0" ref="E4:E25">SUM(C4:D4)</f>
        <v>190</v>
      </c>
      <c r="F4" s="52">
        <f>+E4-'H18.10月'!E4</f>
        <v>0</v>
      </c>
    </row>
    <row r="5" spans="1:6" ht="17.25">
      <c r="A5" s="18" t="s">
        <v>4</v>
      </c>
      <c r="B5" s="32">
        <v>681</v>
      </c>
      <c r="C5" s="33">
        <v>835</v>
      </c>
      <c r="D5" s="34">
        <v>794</v>
      </c>
      <c r="E5" s="2">
        <f t="shared" si="0"/>
        <v>1629</v>
      </c>
      <c r="F5" s="52">
        <f>+E5-'H18.10月'!E5</f>
        <v>-12</v>
      </c>
    </row>
    <row r="6" spans="1:6" ht="17.25">
      <c r="A6" s="18" t="s">
        <v>5</v>
      </c>
      <c r="B6" s="32">
        <v>307</v>
      </c>
      <c r="C6" s="33">
        <v>392</v>
      </c>
      <c r="D6" s="34">
        <v>379</v>
      </c>
      <c r="E6" s="2">
        <f t="shared" si="0"/>
        <v>771</v>
      </c>
      <c r="F6" s="52">
        <f>+E6-'H18.10月'!E6</f>
        <v>5</v>
      </c>
    </row>
    <row r="7" spans="1:6" ht="17.25">
      <c r="A7" s="18" t="s">
        <v>6</v>
      </c>
      <c r="B7" s="32">
        <v>518</v>
      </c>
      <c r="C7" s="33">
        <v>680</v>
      </c>
      <c r="D7" s="34">
        <v>675</v>
      </c>
      <c r="E7" s="2">
        <f t="shared" si="0"/>
        <v>1355</v>
      </c>
      <c r="F7" s="52">
        <f>+E7-'H18.10月'!E7</f>
        <v>0</v>
      </c>
    </row>
    <row r="8" spans="1:6" ht="17.25">
      <c r="A8" s="18" t="s">
        <v>7</v>
      </c>
      <c r="B8" s="32">
        <v>294</v>
      </c>
      <c r="C8" s="33">
        <v>375</v>
      </c>
      <c r="D8" s="34">
        <v>340</v>
      </c>
      <c r="E8" s="2">
        <f t="shared" si="0"/>
        <v>715</v>
      </c>
      <c r="F8" s="52">
        <f>+E8-'H18.10月'!E8</f>
        <v>-2</v>
      </c>
    </row>
    <row r="9" spans="1:6" ht="17.25">
      <c r="A9" s="18" t="s">
        <v>8</v>
      </c>
      <c r="B9" s="32">
        <v>130</v>
      </c>
      <c r="C9" s="33">
        <v>202</v>
      </c>
      <c r="D9" s="34">
        <v>175</v>
      </c>
      <c r="E9" s="2">
        <f t="shared" si="0"/>
        <v>377</v>
      </c>
      <c r="F9" s="52">
        <f>+E9-'H18.10月'!E9</f>
        <v>0</v>
      </c>
    </row>
    <row r="10" spans="1:6" ht="17.25">
      <c r="A10" s="18" t="s">
        <v>9</v>
      </c>
      <c r="B10" s="32">
        <v>77</v>
      </c>
      <c r="C10" s="33">
        <v>128</v>
      </c>
      <c r="D10" s="34">
        <v>129</v>
      </c>
      <c r="E10" s="2">
        <f t="shared" si="0"/>
        <v>257</v>
      </c>
      <c r="F10" s="52">
        <f>+E10-'H18.10月'!E10</f>
        <v>-2</v>
      </c>
    </row>
    <row r="11" spans="1:6" ht="17.25">
      <c r="A11" s="18" t="s">
        <v>10</v>
      </c>
      <c r="B11" s="32">
        <v>49</v>
      </c>
      <c r="C11" s="33">
        <v>53</v>
      </c>
      <c r="D11" s="34">
        <v>57</v>
      </c>
      <c r="E11" s="2">
        <f t="shared" si="0"/>
        <v>110</v>
      </c>
      <c r="F11" s="52">
        <f>+E11-'H18.10月'!E11</f>
        <v>0</v>
      </c>
    </row>
    <row r="12" spans="1:6" ht="17.25">
      <c r="A12" s="18" t="s">
        <v>11</v>
      </c>
      <c r="B12" s="32">
        <v>336</v>
      </c>
      <c r="C12" s="33">
        <v>318</v>
      </c>
      <c r="D12" s="34">
        <v>283</v>
      </c>
      <c r="E12" s="2">
        <f t="shared" si="0"/>
        <v>601</v>
      </c>
      <c r="F12" s="52">
        <f>+E12-'H18.10月'!E12</f>
        <v>3</v>
      </c>
    </row>
    <row r="13" spans="1:6" ht="17.25">
      <c r="A13" s="18" t="s">
        <v>12</v>
      </c>
      <c r="B13" s="32">
        <v>803</v>
      </c>
      <c r="C13" s="33">
        <v>976</v>
      </c>
      <c r="D13" s="34">
        <v>945</v>
      </c>
      <c r="E13" s="2">
        <f t="shared" si="0"/>
        <v>1921</v>
      </c>
      <c r="F13" s="52">
        <f>+E13-'H18.10月'!E13</f>
        <v>-4</v>
      </c>
    </row>
    <row r="14" spans="1:6" ht="17.25">
      <c r="A14" s="18" t="s">
        <v>13</v>
      </c>
      <c r="B14" s="32">
        <v>125</v>
      </c>
      <c r="C14" s="33">
        <v>162</v>
      </c>
      <c r="D14" s="34">
        <v>161</v>
      </c>
      <c r="E14" s="2">
        <f t="shared" si="0"/>
        <v>323</v>
      </c>
      <c r="F14" s="52">
        <f>+E14-'H18.10月'!E14</f>
        <v>-1</v>
      </c>
    </row>
    <row r="15" spans="1:6" ht="17.25">
      <c r="A15" s="18" t="s">
        <v>14</v>
      </c>
      <c r="B15" s="32">
        <v>309</v>
      </c>
      <c r="C15" s="33">
        <v>370</v>
      </c>
      <c r="D15" s="34">
        <v>331</v>
      </c>
      <c r="E15" s="2">
        <f t="shared" si="0"/>
        <v>701</v>
      </c>
      <c r="F15" s="52">
        <f>+E15-'H18.10月'!E15</f>
        <v>-5</v>
      </c>
    </row>
    <row r="16" spans="1:6" ht="17.25">
      <c r="A16" s="18" t="s">
        <v>15</v>
      </c>
      <c r="B16" s="32">
        <v>161</v>
      </c>
      <c r="C16" s="33">
        <v>197</v>
      </c>
      <c r="D16" s="34">
        <v>213</v>
      </c>
      <c r="E16" s="2">
        <f t="shared" si="0"/>
        <v>410</v>
      </c>
      <c r="F16" s="52">
        <f>+E16-'H18.10月'!E16</f>
        <v>1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+E17-'H18.10月'!E17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+E18-'H18.10月'!E18</f>
        <v>1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+E19-'H18.10月'!E19</f>
        <v>0</v>
      </c>
    </row>
    <row r="20" spans="1:6" ht="17.25">
      <c r="A20" s="17" t="s">
        <v>19</v>
      </c>
      <c r="B20" s="29">
        <v>321</v>
      </c>
      <c r="C20" s="30">
        <v>349</v>
      </c>
      <c r="D20" s="31">
        <v>320</v>
      </c>
      <c r="E20" s="10">
        <f t="shared" si="0"/>
        <v>669</v>
      </c>
      <c r="F20" s="52">
        <f>+E20-'H18.10月'!E20</f>
        <v>2</v>
      </c>
    </row>
    <row r="21" spans="1:6" ht="17.25">
      <c r="A21" s="18" t="s">
        <v>20</v>
      </c>
      <c r="B21" s="32">
        <v>413</v>
      </c>
      <c r="C21" s="33">
        <v>486</v>
      </c>
      <c r="D21" s="34">
        <v>451</v>
      </c>
      <c r="E21" s="2">
        <f t="shared" si="0"/>
        <v>937</v>
      </c>
      <c r="F21" s="52">
        <f>+E21-'H18.10月'!E21</f>
        <v>11</v>
      </c>
    </row>
    <row r="22" spans="1:6" ht="17.25">
      <c r="A22" s="18" t="s">
        <v>21</v>
      </c>
      <c r="B22" s="32">
        <v>664</v>
      </c>
      <c r="C22" s="33">
        <v>669</v>
      </c>
      <c r="D22" s="34">
        <v>764</v>
      </c>
      <c r="E22" s="2">
        <f t="shared" si="0"/>
        <v>1433</v>
      </c>
      <c r="F22" s="52">
        <f>+E22-'H18.10月'!E22</f>
        <v>3</v>
      </c>
    </row>
    <row r="23" spans="1:6" ht="17.25">
      <c r="A23" s="18" t="s">
        <v>22</v>
      </c>
      <c r="B23" s="32">
        <v>310</v>
      </c>
      <c r="C23" s="33">
        <v>415</v>
      </c>
      <c r="D23" s="34">
        <v>404</v>
      </c>
      <c r="E23" s="2">
        <f t="shared" si="0"/>
        <v>819</v>
      </c>
      <c r="F23" s="52">
        <f>+E23-'H18.10月'!E23</f>
        <v>-6</v>
      </c>
    </row>
    <row r="24" spans="1:6" ht="17.25">
      <c r="A24" s="18" t="s">
        <v>23</v>
      </c>
      <c r="B24" s="32">
        <v>357</v>
      </c>
      <c r="C24" s="33">
        <v>478</v>
      </c>
      <c r="D24" s="34">
        <v>464</v>
      </c>
      <c r="E24" s="2">
        <f t="shared" si="0"/>
        <v>942</v>
      </c>
      <c r="F24" s="52">
        <f>+E24-'H18.10月'!E24</f>
        <v>-5</v>
      </c>
    </row>
    <row r="25" spans="1:6" ht="17.25">
      <c r="A25" s="18" t="s">
        <v>24</v>
      </c>
      <c r="B25" s="32">
        <v>449</v>
      </c>
      <c r="C25" s="33">
        <v>580</v>
      </c>
      <c r="D25" s="34">
        <v>585</v>
      </c>
      <c r="E25" s="2">
        <f t="shared" si="0"/>
        <v>1165</v>
      </c>
      <c r="F25" s="52">
        <f>+E25-'H18.10月'!E25</f>
        <v>2</v>
      </c>
    </row>
    <row r="26" spans="1:6" ht="18" thickBot="1">
      <c r="A26" s="43" t="s">
        <v>25</v>
      </c>
      <c r="B26" s="44">
        <f>SUM(B20:B25)</f>
        <v>2514</v>
      </c>
      <c r="C26" s="45">
        <f>SUM(C20:C25)</f>
        <v>2977</v>
      </c>
      <c r="D26" s="46">
        <f>SUM(D20:D25)</f>
        <v>2988</v>
      </c>
      <c r="E26" s="47">
        <f>SUM(E20:E25)</f>
        <v>5965</v>
      </c>
      <c r="F26" s="52">
        <f>+E26-'H18.10月'!E26</f>
        <v>7</v>
      </c>
    </row>
    <row r="27" spans="1:6" ht="17.25">
      <c r="A27" s="17" t="s">
        <v>26</v>
      </c>
      <c r="B27" s="29">
        <v>405</v>
      </c>
      <c r="C27" s="30">
        <v>449</v>
      </c>
      <c r="D27" s="31">
        <v>450</v>
      </c>
      <c r="E27" s="10">
        <f>SUM(C27:D27)</f>
        <v>899</v>
      </c>
      <c r="F27" s="52">
        <f>+E27-'H18.10月'!E27</f>
        <v>4</v>
      </c>
    </row>
    <row r="28" spans="1:6" ht="17.25">
      <c r="A28" s="18" t="s">
        <v>27</v>
      </c>
      <c r="B28" s="32">
        <v>475</v>
      </c>
      <c r="C28" s="33">
        <v>585</v>
      </c>
      <c r="D28" s="34">
        <v>570</v>
      </c>
      <c r="E28" s="2">
        <f>SUM(C28:D28)</f>
        <v>1155</v>
      </c>
      <c r="F28" s="52">
        <f>+E28-'H18.10月'!E28</f>
        <v>-1</v>
      </c>
    </row>
    <row r="29" spans="1:6" ht="17.25">
      <c r="A29" s="18" t="s">
        <v>28</v>
      </c>
      <c r="B29" s="32">
        <v>434</v>
      </c>
      <c r="C29" s="33">
        <v>524</v>
      </c>
      <c r="D29" s="34">
        <v>638</v>
      </c>
      <c r="E29" s="2">
        <f>SUM(C29:D29)</f>
        <v>1162</v>
      </c>
      <c r="F29" s="52">
        <f>+E29-'H18.10月'!E29</f>
        <v>8</v>
      </c>
    </row>
    <row r="30" spans="1:6" ht="17.25">
      <c r="A30" s="18" t="s">
        <v>29</v>
      </c>
      <c r="B30" s="32">
        <v>180</v>
      </c>
      <c r="C30" s="33">
        <v>234</v>
      </c>
      <c r="D30" s="34">
        <v>257</v>
      </c>
      <c r="E30" s="2">
        <f>SUM(C30:D30)</f>
        <v>491</v>
      </c>
      <c r="F30" s="52">
        <f>+E30-'H18.10月'!E30</f>
        <v>-7</v>
      </c>
    </row>
    <row r="31" spans="1:6" ht="18" thickBot="1">
      <c r="A31" s="43" t="s">
        <v>30</v>
      </c>
      <c r="B31" s="44">
        <f>SUM(B27:B30)</f>
        <v>1494</v>
      </c>
      <c r="C31" s="45">
        <f>SUM(C27:C30)</f>
        <v>1792</v>
      </c>
      <c r="D31" s="46">
        <f>SUM(D27:D30)</f>
        <v>1915</v>
      </c>
      <c r="E31" s="47">
        <f>SUM(E27:E30)</f>
        <v>3707</v>
      </c>
      <c r="F31" s="52">
        <f>+E31-'H18.10月'!E31</f>
        <v>4</v>
      </c>
    </row>
    <row r="32" spans="1:6" ht="17.25">
      <c r="A32" s="17" t="s">
        <v>31</v>
      </c>
      <c r="B32" s="29">
        <v>181</v>
      </c>
      <c r="C32" s="30">
        <v>257</v>
      </c>
      <c r="D32" s="31">
        <v>266</v>
      </c>
      <c r="E32" s="10">
        <f>SUM(C32:D32)</f>
        <v>523</v>
      </c>
      <c r="F32" s="52">
        <f>+E32-'H18.10月'!E32</f>
        <v>7</v>
      </c>
    </row>
    <row r="33" spans="1:6" ht="17.25">
      <c r="A33" s="18" t="s">
        <v>32</v>
      </c>
      <c r="B33" s="32">
        <v>272</v>
      </c>
      <c r="C33" s="33">
        <v>423</v>
      </c>
      <c r="D33" s="34">
        <v>419</v>
      </c>
      <c r="E33" s="2">
        <f>SUM(C33:D33)</f>
        <v>842</v>
      </c>
      <c r="F33" s="52">
        <f>+E33-'H18.10月'!E33</f>
        <v>3</v>
      </c>
    </row>
    <row r="34" spans="1:6" ht="17.25">
      <c r="A34" s="18" t="s">
        <v>33</v>
      </c>
      <c r="B34" s="32">
        <v>257</v>
      </c>
      <c r="C34" s="33">
        <v>386</v>
      </c>
      <c r="D34" s="34">
        <v>383</v>
      </c>
      <c r="E34" s="2">
        <f>SUM(C34:D34)</f>
        <v>769</v>
      </c>
      <c r="F34" s="52">
        <f>+E34-'H18.10月'!E34</f>
        <v>-5</v>
      </c>
    </row>
    <row r="35" spans="1:6" ht="18" thickBot="1">
      <c r="A35" s="43" t="s">
        <v>34</v>
      </c>
      <c r="B35" s="48">
        <f>SUM(B32:B34)</f>
        <v>710</v>
      </c>
      <c r="C35" s="48">
        <f>SUM(C32:C34)</f>
        <v>1066</v>
      </c>
      <c r="D35" s="48">
        <f>SUM(D32:D34)</f>
        <v>1068</v>
      </c>
      <c r="E35" s="47">
        <f>SUM(E32:E34)</f>
        <v>2134</v>
      </c>
      <c r="F35" s="52">
        <f>+E35-'H18.10月'!E35</f>
        <v>5</v>
      </c>
    </row>
    <row r="36" spans="1:6" ht="17.25">
      <c r="A36" s="17" t="s">
        <v>35</v>
      </c>
      <c r="B36" s="29">
        <v>133</v>
      </c>
      <c r="C36" s="30">
        <v>148</v>
      </c>
      <c r="D36" s="31">
        <v>170</v>
      </c>
      <c r="E36" s="10">
        <f>SUM(C36:D36)</f>
        <v>318</v>
      </c>
      <c r="F36" s="52">
        <f>+E36-'H18.10月'!E36</f>
        <v>2</v>
      </c>
    </row>
    <row r="37" spans="1:6" ht="17.25">
      <c r="A37" s="19" t="s">
        <v>36</v>
      </c>
      <c r="B37" s="35">
        <v>69</v>
      </c>
      <c r="C37" s="36">
        <v>96</v>
      </c>
      <c r="D37" s="37">
        <v>135</v>
      </c>
      <c r="E37" s="16">
        <f>SUM(C37:D37)</f>
        <v>231</v>
      </c>
      <c r="F37" s="52">
        <f>+E37-'H18.10月'!E37</f>
        <v>-5</v>
      </c>
    </row>
    <row r="38" spans="1:6" ht="17.25">
      <c r="A38" s="20" t="s">
        <v>38</v>
      </c>
      <c r="B38" s="24">
        <f>SUM(B4:B19)+B26+B31+B35+B36+B37</f>
        <v>8815</v>
      </c>
      <c r="C38" s="22">
        <f>SUM(C4:C19)+C26+C31+C35+C36+C37</f>
        <v>10925</v>
      </c>
      <c r="D38" s="1">
        <f>SUM(D4:D19)+D26+D31+D35+D36+D37</f>
        <v>10884</v>
      </c>
      <c r="E38" s="2">
        <f>SUM(E4:E19)+E26+E31+E35+E36+E37</f>
        <v>21809</v>
      </c>
      <c r="F38" s="52">
        <f>+E38-'H18.10月'!E38</f>
        <v>-3</v>
      </c>
    </row>
    <row r="39" spans="1:6" ht="18" thickBot="1">
      <c r="A39" s="21" t="s">
        <v>37</v>
      </c>
      <c r="B39" s="25">
        <f>+B38-B37</f>
        <v>8746</v>
      </c>
      <c r="C39" s="23">
        <f>+C38-C37</f>
        <v>10829</v>
      </c>
      <c r="D39" s="11">
        <f>+D38-D37</f>
        <v>10749</v>
      </c>
      <c r="E39" s="12">
        <f>+E38-E37</f>
        <v>21578</v>
      </c>
      <c r="F39" s="52">
        <f>+E39-'H18.10月'!E39</f>
        <v>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8746</v>
      </c>
      <c r="C41" s="5" t="s">
        <v>0</v>
      </c>
      <c r="D41" s="53">
        <f>+B41-'H18.10月'!B41</f>
        <v>5</v>
      </c>
      <c r="E41" s="3"/>
    </row>
    <row r="42" spans="1:5" ht="17.25">
      <c r="A42" s="14" t="s">
        <v>43</v>
      </c>
      <c r="B42" s="6">
        <f>+E39</f>
        <v>21578</v>
      </c>
      <c r="C42" s="7" t="s">
        <v>44</v>
      </c>
      <c r="D42" s="53">
        <f>+B42-'H18.10月'!B42</f>
        <v>2</v>
      </c>
      <c r="E42" s="3"/>
    </row>
    <row r="43" spans="1:5" ht="17.25">
      <c r="A43" s="14" t="s">
        <v>1</v>
      </c>
      <c r="B43" s="6">
        <f>+C39</f>
        <v>10829</v>
      </c>
      <c r="C43" s="7" t="s">
        <v>44</v>
      </c>
      <c r="D43" s="53">
        <f>+B43-'H18.10月'!B43</f>
        <v>8</v>
      </c>
      <c r="E43" s="3"/>
    </row>
    <row r="44" spans="1:5" ht="18" thickBot="1">
      <c r="A44" s="15" t="s">
        <v>2</v>
      </c>
      <c r="B44" s="8">
        <f>+D39</f>
        <v>10749</v>
      </c>
      <c r="C44" s="9" t="s">
        <v>44</v>
      </c>
      <c r="D44" s="53">
        <f>+B44-'H18.10月'!B44</f>
        <v>-6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J6" sqref="J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106</v>
      </c>
      <c r="D4" s="31">
        <v>83</v>
      </c>
      <c r="E4" s="10">
        <f aca="true" t="shared" si="0" ref="E4:E25">SUM(C4:D4)</f>
        <v>189</v>
      </c>
      <c r="F4" s="52">
        <f>+E4-'H18.11月'!E4</f>
        <v>-1</v>
      </c>
    </row>
    <row r="5" spans="1:6" ht="17.25">
      <c r="A5" s="18" t="s">
        <v>4</v>
      </c>
      <c r="B5" s="32">
        <v>683</v>
      </c>
      <c r="C5" s="33">
        <v>836</v>
      </c>
      <c r="D5" s="34">
        <v>797</v>
      </c>
      <c r="E5" s="2">
        <f t="shared" si="0"/>
        <v>1633</v>
      </c>
      <c r="F5" s="52">
        <f>+E5-'H18.11月'!E5</f>
        <v>4</v>
      </c>
    </row>
    <row r="6" spans="1:6" ht="17.25">
      <c r="A6" s="18" t="s">
        <v>5</v>
      </c>
      <c r="B6" s="32">
        <v>308</v>
      </c>
      <c r="C6" s="33">
        <v>393</v>
      </c>
      <c r="D6" s="34">
        <v>380</v>
      </c>
      <c r="E6" s="2">
        <f t="shared" si="0"/>
        <v>773</v>
      </c>
      <c r="F6" s="52">
        <f>+E6-'H18.11月'!E6</f>
        <v>2</v>
      </c>
    </row>
    <row r="7" spans="1:6" ht="17.25">
      <c r="A7" s="18" t="s">
        <v>6</v>
      </c>
      <c r="B7" s="32">
        <v>519</v>
      </c>
      <c r="C7" s="33">
        <v>677</v>
      </c>
      <c r="D7" s="34">
        <v>677</v>
      </c>
      <c r="E7" s="2">
        <f t="shared" si="0"/>
        <v>1354</v>
      </c>
      <c r="F7" s="52">
        <f>+E7-'H18.11月'!E7</f>
        <v>-1</v>
      </c>
    </row>
    <row r="8" spans="1:6" ht="17.25">
      <c r="A8" s="18" t="s">
        <v>7</v>
      </c>
      <c r="B8" s="32">
        <v>294</v>
      </c>
      <c r="C8" s="33">
        <v>374</v>
      </c>
      <c r="D8" s="34">
        <v>340</v>
      </c>
      <c r="E8" s="2">
        <f t="shared" si="0"/>
        <v>714</v>
      </c>
      <c r="F8" s="52">
        <f>+E8-'H18.11月'!E8</f>
        <v>-1</v>
      </c>
    </row>
    <row r="9" spans="1:6" ht="17.25">
      <c r="A9" s="18" t="s">
        <v>8</v>
      </c>
      <c r="B9" s="32">
        <v>132</v>
      </c>
      <c r="C9" s="33">
        <v>205</v>
      </c>
      <c r="D9" s="34">
        <v>173</v>
      </c>
      <c r="E9" s="2">
        <f t="shared" si="0"/>
        <v>378</v>
      </c>
      <c r="F9" s="52">
        <f>+E9-'H18.11月'!E9</f>
        <v>1</v>
      </c>
    </row>
    <row r="10" spans="1:6" ht="17.25">
      <c r="A10" s="18" t="s">
        <v>9</v>
      </c>
      <c r="B10" s="32">
        <v>77</v>
      </c>
      <c r="C10" s="33">
        <v>128</v>
      </c>
      <c r="D10" s="34">
        <v>129</v>
      </c>
      <c r="E10" s="2">
        <f t="shared" si="0"/>
        <v>257</v>
      </c>
      <c r="F10" s="52">
        <f>+E10-'H18.11月'!E10</f>
        <v>0</v>
      </c>
    </row>
    <row r="11" spans="1:6" ht="17.25">
      <c r="A11" s="18" t="s">
        <v>10</v>
      </c>
      <c r="B11" s="32">
        <v>49</v>
      </c>
      <c r="C11" s="33">
        <v>53</v>
      </c>
      <c r="D11" s="34">
        <v>57</v>
      </c>
      <c r="E11" s="2">
        <f t="shared" si="0"/>
        <v>110</v>
      </c>
      <c r="F11" s="52">
        <f>+E11-'H18.11月'!E11</f>
        <v>0</v>
      </c>
    </row>
    <row r="12" spans="1:6" ht="17.25">
      <c r="A12" s="18" t="s">
        <v>11</v>
      </c>
      <c r="B12" s="32">
        <v>336</v>
      </c>
      <c r="C12" s="33">
        <v>318</v>
      </c>
      <c r="D12" s="34">
        <v>283</v>
      </c>
      <c r="E12" s="2">
        <f t="shared" si="0"/>
        <v>601</v>
      </c>
      <c r="F12" s="52">
        <f>+E12-'H18.11月'!E12</f>
        <v>0</v>
      </c>
    </row>
    <row r="13" spans="1:6" ht="17.25">
      <c r="A13" s="18" t="s">
        <v>12</v>
      </c>
      <c r="B13" s="32">
        <v>804</v>
      </c>
      <c r="C13" s="33">
        <v>976</v>
      </c>
      <c r="D13" s="34">
        <v>941</v>
      </c>
      <c r="E13" s="2">
        <f t="shared" si="0"/>
        <v>1917</v>
      </c>
      <c r="F13" s="52">
        <f>+E13-'H18.11月'!E13</f>
        <v>-4</v>
      </c>
    </row>
    <row r="14" spans="1:6" ht="17.25">
      <c r="A14" s="18" t="s">
        <v>13</v>
      </c>
      <c r="B14" s="32">
        <v>125</v>
      </c>
      <c r="C14" s="33">
        <v>162</v>
      </c>
      <c r="D14" s="34">
        <v>158</v>
      </c>
      <c r="E14" s="2">
        <f t="shared" si="0"/>
        <v>320</v>
      </c>
      <c r="F14" s="52">
        <f>+E14-'H18.11月'!E14</f>
        <v>-3</v>
      </c>
    </row>
    <row r="15" spans="1:6" ht="17.25">
      <c r="A15" s="18" t="s">
        <v>14</v>
      </c>
      <c r="B15" s="32">
        <v>310</v>
      </c>
      <c r="C15" s="33">
        <v>370</v>
      </c>
      <c r="D15" s="34">
        <v>332</v>
      </c>
      <c r="E15" s="2">
        <f t="shared" si="0"/>
        <v>702</v>
      </c>
      <c r="F15" s="52">
        <f>+E15-'H18.11月'!E15</f>
        <v>1</v>
      </c>
    </row>
    <row r="16" spans="1:6" ht="17.25">
      <c r="A16" s="18" t="s">
        <v>15</v>
      </c>
      <c r="B16" s="32">
        <v>161</v>
      </c>
      <c r="C16" s="33">
        <v>197</v>
      </c>
      <c r="D16" s="34">
        <v>214</v>
      </c>
      <c r="E16" s="2">
        <f t="shared" si="0"/>
        <v>411</v>
      </c>
      <c r="F16" s="52">
        <f>+E16-'H18.11月'!E16</f>
        <v>1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+E17-'H18.11月'!E17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+E18-'H18.11月'!E18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+E19-'H18.11月'!E19</f>
        <v>0</v>
      </c>
    </row>
    <row r="20" spans="1:6" ht="17.25">
      <c r="A20" s="17" t="s">
        <v>19</v>
      </c>
      <c r="B20" s="29">
        <v>323</v>
      </c>
      <c r="C20" s="30">
        <v>352</v>
      </c>
      <c r="D20" s="31">
        <v>323</v>
      </c>
      <c r="E20" s="10">
        <f t="shared" si="0"/>
        <v>675</v>
      </c>
      <c r="F20" s="52">
        <f>+E20-'H18.11月'!E20</f>
        <v>6</v>
      </c>
    </row>
    <row r="21" spans="1:6" ht="17.25">
      <c r="A21" s="18" t="s">
        <v>20</v>
      </c>
      <c r="B21" s="32">
        <v>418</v>
      </c>
      <c r="C21" s="33">
        <v>491</v>
      </c>
      <c r="D21" s="34">
        <v>453</v>
      </c>
      <c r="E21" s="2">
        <f t="shared" si="0"/>
        <v>944</v>
      </c>
      <c r="F21" s="52">
        <f>+E21-'H18.11月'!E21</f>
        <v>7</v>
      </c>
    </row>
    <row r="22" spans="1:6" ht="17.25">
      <c r="A22" s="18" t="s">
        <v>21</v>
      </c>
      <c r="B22" s="32">
        <v>662</v>
      </c>
      <c r="C22" s="33">
        <v>668</v>
      </c>
      <c r="D22" s="34">
        <v>763</v>
      </c>
      <c r="E22" s="2">
        <f t="shared" si="0"/>
        <v>1431</v>
      </c>
      <c r="F22" s="52">
        <f>+E22-'H18.11月'!E22</f>
        <v>-2</v>
      </c>
    </row>
    <row r="23" spans="1:6" ht="17.25">
      <c r="A23" s="18" t="s">
        <v>22</v>
      </c>
      <c r="B23" s="32">
        <v>310</v>
      </c>
      <c r="C23" s="33">
        <v>417</v>
      </c>
      <c r="D23" s="34">
        <v>405</v>
      </c>
      <c r="E23" s="2">
        <f t="shared" si="0"/>
        <v>822</v>
      </c>
      <c r="F23" s="52">
        <f>+E23-'H18.11月'!E23</f>
        <v>3</v>
      </c>
    </row>
    <row r="24" spans="1:6" ht="17.25">
      <c r="A24" s="18" t="s">
        <v>23</v>
      </c>
      <c r="B24" s="32">
        <v>360</v>
      </c>
      <c r="C24" s="33">
        <v>481</v>
      </c>
      <c r="D24" s="34">
        <v>467</v>
      </c>
      <c r="E24" s="2">
        <f t="shared" si="0"/>
        <v>948</v>
      </c>
      <c r="F24" s="52">
        <f>+E24-'H18.11月'!E24</f>
        <v>6</v>
      </c>
    </row>
    <row r="25" spans="1:6" ht="17.25">
      <c r="A25" s="18" t="s">
        <v>24</v>
      </c>
      <c r="B25" s="32">
        <v>448</v>
      </c>
      <c r="C25" s="33">
        <v>577</v>
      </c>
      <c r="D25" s="34">
        <v>583</v>
      </c>
      <c r="E25" s="2">
        <f t="shared" si="0"/>
        <v>1160</v>
      </c>
      <c r="F25" s="52">
        <f>+E25-'H18.11月'!E25</f>
        <v>-5</v>
      </c>
    </row>
    <row r="26" spans="1:6" ht="18" thickBot="1">
      <c r="A26" s="43" t="s">
        <v>25</v>
      </c>
      <c r="B26" s="44">
        <f>SUM(B20:B25)</f>
        <v>2521</v>
      </c>
      <c r="C26" s="45">
        <f>SUM(C20:C25)</f>
        <v>2986</v>
      </c>
      <c r="D26" s="46">
        <f>SUM(D20:D25)</f>
        <v>2994</v>
      </c>
      <c r="E26" s="47">
        <f>SUM(E20:E25)</f>
        <v>5980</v>
      </c>
      <c r="F26" s="52">
        <f>+E26-'H18.11月'!E26</f>
        <v>15</v>
      </c>
    </row>
    <row r="27" spans="1:6" ht="17.25">
      <c r="A27" s="17" t="s">
        <v>26</v>
      </c>
      <c r="B27" s="29">
        <v>406</v>
      </c>
      <c r="C27" s="30">
        <v>448</v>
      </c>
      <c r="D27" s="31">
        <v>451</v>
      </c>
      <c r="E27" s="10">
        <f>SUM(C27:D27)</f>
        <v>899</v>
      </c>
      <c r="F27" s="52">
        <f>+E27-'H18.11月'!E27</f>
        <v>0</v>
      </c>
    </row>
    <row r="28" spans="1:6" ht="17.25">
      <c r="A28" s="18" t="s">
        <v>27</v>
      </c>
      <c r="B28" s="32">
        <v>473</v>
      </c>
      <c r="C28" s="33">
        <v>584</v>
      </c>
      <c r="D28" s="34">
        <v>567</v>
      </c>
      <c r="E28" s="2">
        <f>SUM(C28:D28)</f>
        <v>1151</v>
      </c>
      <c r="F28" s="52">
        <f>+E28-'H18.11月'!E28</f>
        <v>-4</v>
      </c>
    </row>
    <row r="29" spans="1:6" ht="17.25">
      <c r="A29" s="18" t="s">
        <v>28</v>
      </c>
      <c r="B29" s="32">
        <v>433</v>
      </c>
      <c r="C29" s="33">
        <v>520</v>
      </c>
      <c r="D29" s="34">
        <v>638</v>
      </c>
      <c r="E29" s="2">
        <f>SUM(C29:D29)</f>
        <v>1158</v>
      </c>
      <c r="F29" s="52">
        <f>+E29-'H18.11月'!E29</f>
        <v>-4</v>
      </c>
    </row>
    <row r="30" spans="1:6" ht="17.25">
      <c r="A30" s="18" t="s">
        <v>29</v>
      </c>
      <c r="B30" s="32">
        <v>182</v>
      </c>
      <c r="C30" s="33">
        <v>233</v>
      </c>
      <c r="D30" s="34">
        <v>258</v>
      </c>
      <c r="E30" s="2">
        <f>SUM(C30:D30)</f>
        <v>491</v>
      </c>
      <c r="F30" s="52">
        <f>+E30-'H18.11月'!E30</f>
        <v>0</v>
      </c>
    </row>
    <row r="31" spans="1:6" ht="18" thickBot="1">
      <c r="A31" s="43" t="s">
        <v>30</v>
      </c>
      <c r="B31" s="44">
        <f>SUM(B27:B30)</f>
        <v>1494</v>
      </c>
      <c r="C31" s="45">
        <f>SUM(C27:C30)</f>
        <v>1785</v>
      </c>
      <c r="D31" s="46">
        <f>SUM(D27:D30)</f>
        <v>1914</v>
      </c>
      <c r="E31" s="47">
        <f>SUM(E27:E30)</f>
        <v>3699</v>
      </c>
      <c r="F31" s="52">
        <f>+E31-'H18.11月'!E31</f>
        <v>-8</v>
      </c>
    </row>
    <row r="32" spans="1:6" ht="17.25">
      <c r="A32" s="17" t="s">
        <v>31</v>
      </c>
      <c r="B32" s="29">
        <v>181</v>
      </c>
      <c r="C32" s="30">
        <v>258</v>
      </c>
      <c r="D32" s="31">
        <v>264</v>
      </c>
      <c r="E32" s="10">
        <f>SUM(C32:D32)</f>
        <v>522</v>
      </c>
      <c r="F32" s="52">
        <f>+E32-'H18.11月'!E32</f>
        <v>-1</v>
      </c>
    </row>
    <row r="33" spans="1:6" ht="17.25">
      <c r="A33" s="18" t="s">
        <v>32</v>
      </c>
      <c r="B33" s="32">
        <v>274</v>
      </c>
      <c r="C33" s="33">
        <v>425</v>
      </c>
      <c r="D33" s="34">
        <v>421</v>
      </c>
      <c r="E33" s="2">
        <f>SUM(C33:D33)</f>
        <v>846</v>
      </c>
      <c r="F33" s="52">
        <f>+E33-'H18.11月'!E33</f>
        <v>4</v>
      </c>
    </row>
    <row r="34" spans="1:6" ht="17.25">
      <c r="A34" s="18" t="s">
        <v>33</v>
      </c>
      <c r="B34" s="32">
        <v>257</v>
      </c>
      <c r="C34" s="33">
        <v>388</v>
      </c>
      <c r="D34" s="34">
        <v>385</v>
      </c>
      <c r="E34" s="2">
        <f>SUM(C34:D34)</f>
        <v>773</v>
      </c>
      <c r="F34" s="52">
        <f>+E34-'H18.11月'!E34</f>
        <v>4</v>
      </c>
    </row>
    <row r="35" spans="1:6" ht="18" thickBot="1">
      <c r="A35" s="43" t="s">
        <v>34</v>
      </c>
      <c r="B35" s="48">
        <f>SUM(B32:B34)</f>
        <v>712</v>
      </c>
      <c r="C35" s="48">
        <f>SUM(C32:C34)</f>
        <v>1071</v>
      </c>
      <c r="D35" s="48">
        <f>SUM(D32:D34)</f>
        <v>1070</v>
      </c>
      <c r="E35" s="47">
        <f>SUM(E32:E34)</f>
        <v>2141</v>
      </c>
      <c r="F35" s="52">
        <f>+E35-'H18.11月'!E35</f>
        <v>7</v>
      </c>
    </row>
    <row r="36" spans="1:6" ht="17.25">
      <c r="A36" s="17" t="s">
        <v>35</v>
      </c>
      <c r="B36" s="29">
        <v>133</v>
      </c>
      <c r="C36" s="30">
        <v>148</v>
      </c>
      <c r="D36" s="31">
        <v>169</v>
      </c>
      <c r="E36" s="10">
        <f>SUM(C36:D36)</f>
        <v>317</v>
      </c>
      <c r="F36" s="52">
        <f>+E36-'H18.11月'!E36</f>
        <v>-1</v>
      </c>
    </row>
    <row r="37" spans="1:6" ht="17.25">
      <c r="A37" s="19" t="s">
        <v>36</v>
      </c>
      <c r="B37" s="35">
        <v>65</v>
      </c>
      <c r="C37" s="36">
        <v>96</v>
      </c>
      <c r="D37" s="37">
        <v>136</v>
      </c>
      <c r="E37" s="16">
        <f>SUM(C37:D37)</f>
        <v>232</v>
      </c>
      <c r="F37" s="52">
        <f>+E37-'H18.11月'!E37</f>
        <v>1</v>
      </c>
    </row>
    <row r="38" spans="1:6" ht="17.25">
      <c r="A38" s="20" t="s">
        <v>38</v>
      </c>
      <c r="B38" s="24">
        <f>SUM(B4:B19)+B26+B31+B35+B36+B37</f>
        <v>8828</v>
      </c>
      <c r="C38" s="22">
        <f>SUM(C4:C19)+C26+C31+C35+C36+C37</f>
        <v>10932</v>
      </c>
      <c r="D38" s="1">
        <f>SUM(D4:D19)+D26+D31+D35+D36+D37</f>
        <v>10890</v>
      </c>
      <c r="E38" s="2">
        <f>SUM(E4:E19)+E26+E31+E35+E36+E37</f>
        <v>21822</v>
      </c>
      <c r="F38" s="52">
        <f>+E38-'H18.11月'!E38</f>
        <v>13</v>
      </c>
    </row>
    <row r="39" spans="1:6" ht="18" thickBot="1">
      <c r="A39" s="21" t="s">
        <v>37</v>
      </c>
      <c r="B39" s="25">
        <f>+B38-B37</f>
        <v>8763</v>
      </c>
      <c r="C39" s="23">
        <f>+C38-C37</f>
        <v>10836</v>
      </c>
      <c r="D39" s="11">
        <f>+D38-D37</f>
        <v>10754</v>
      </c>
      <c r="E39" s="12">
        <f>+E38-E37</f>
        <v>21590</v>
      </c>
      <c r="F39" s="52">
        <f>+E39-'H18.11月'!E39</f>
        <v>12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8763</v>
      </c>
      <c r="C41" s="5" t="s">
        <v>0</v>
      </c>
      <c r="D41" s="53">
        <f>+B41-'H18.11月'!B41</f>
        <v>17</v>
      </c>
      <c r="E41" s="3"/>
    </row>
    <row r="42" spans="1:5" ht="17.25">
      <c r="A42" s="14" t="s">
        <v>43</v>
      </c>
      <c r="B42" s="6">
        <f>+E39</f>
        <v>21590</v>
      </c>
      <c r="C42" s="7" t="s">
        <v>44</v>
      </c>
      <c r="D42" s="53">
        <f>+B42-'H18.11月'!B42</f>
        <v>12</v>
      </c>
      <c r="E42" s="3"/>
    </row>
    <row r="43" spans="1:5" ht="17.25">
      <c r="A43" s="14" t="s">
        <v>1</v>
      </c>
      <c r="B43" s="6">
        <f>+C39</f>
        <v>10836</v>
      </c>
      <c r="C43" s="7" t="s">
        <v>44</v>
      </c>
      <c r="D43" s="53">
        <f>+B43-'H18.11月'!B43</f>
        <v>7</v>
      </c>
      <c r="E43" s="3"/>
    </row>
    <row r="44" spans="1:5" ht="18" thickBot="1">
      <c r="A44" s="15" t="s">
        <v>2</v>
      </c>
      <c r="B44" s="8">
        <f>+D39</f>
        <v>10754</v>
      </c>
      <c r="C44" s="9" t="s">
        <v>44</v>
      </c>
      <c r="D44" s="53">
        <f>+B44-'H18.11月'!B44</f>
        <v>5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182007</cp:lastModifiedBy>
  <cp:lastPrinted>2002-11-12T01:43:12Z</cp:lastPrinted>
  <dcterms:created xsi:type="dcterms:W3CDTF">2002-03-29T02:16:40Z</dcterms:created>
  <dcterms:modified xsi:type="dcterms:W3CDTF">2008-05-28T04:53:28Z</dcterms:modified>
  <cp:category/>
  <cp:version/>
  <cp:contentType/>
  <cp:contentStatus/>
</cp:coreProperties>
</file>